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5\"/>
    </mc:Choice>
  </mc:AlternateContent>
  <bookViews>
    <workbookView xWindow="0" yWindow="0" windowWidth="23040" windowHeight="91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" i="1" l="1"/>
  <c r="J234" i="1"/>
  <c r="I234" i="1"/>
  <c r="H234" i="1"/>
  <c r="G234" i="1"/>
  <c r="F234" i="1"/>
  <c r="J233" i="1"/>
  <c r="I233" i="1"/>
  <c r="H233" i="1"/>
  <c r="G233" i="1"/>
  <c r="F233" i="1"/>
  <c r="B233" i="1"/>
  <c r="A233" i="1"/>
  <c r="B223" i="1"/>
  <c r="A223" i="1"/>
  <c r="L222" i="1"/>
  <c r="J222" i="1"/>
  <c r="I222" i="1"/>
  <c r="H222" i="1"/>
  <c r="G222" i="1"/>
  <c r="F222" i="1"/>
  <c r="B214" i="1"/>
  <c r="A214" i="1"/>
  <c r="B204" i="1"/>
  <c r="A204" i="1"/>
  <c r="L203" i="1"/>
  <c r="J203" i="1"/>
  <c r="I203" i="1"/>
  <c r="H203" i="1"/>
  <c r="G203" i="1"/>
  <c r="F203" i="1"/>
  <c r="L195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B71" i="1"/>
  <c r="A71" i="1"/>
  <c r="L70" i="1"/>
  <c r="J70" i="1"/>
  <c r="I70" i="1"/>
  <c r="H70" i="1"/>
  <c r="G70" i="1"/>
  <c r="F70" i="1"/>
  <c r="J62" i="1"/>
  <c r="I62" i="1"/>
  <c r="H62" i="1"/>
  <c r="G62" i="1"/>
  <c r="F62" i="1"/>
  <c r="B62" i="1"/>
  <c r="A62" i="1"/>
  <c r="B52" i="1"/>
  <c r="A52" i="1"/>
  <c r="L51" i="1"/>
  <c r="J51" i="1"/>
  <c r="I51" i="1"/>
  <c r="H51" i="1"/>
  <c r="G51" i="1"/>
  <c r="F51" i="1"/>
  <c r="J43" i="1"/>
  <c r="I43" i="1"/>
  <c r="H43" i="1"/>
  <c r="G43" i="1"/>
  <c r="F43" i="1"/>
  <c r="B43" i="1"/>
  <c r="A43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<sst xmlns="http://schemas.openxmlformats.org/spreadsheetml/2006/main" count="386" uniqueCount="141">
  <si>
    <t>Школа</t>
  </si>
  <si>
    <t>МБОУ Землянозаимская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</si>
  <si>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</si>
  <si>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</si>
  <si>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</si>
  <si>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</si>
  <si>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</si>
  <si>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Вагнер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</si>
  <si>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</si>
  <si>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</si>
  <si>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</si>
  <si>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</si>
  <si>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</si>
  <si>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</si>
  <si>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</si>
  <si>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</si>
  <si>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</si>
  <si>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</si>
  <si>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</si>
  <si>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</si>
  <si>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</si>
  <si>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</si>
  <si>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</si>
  <si>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</si>
  <si>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</si>
  <si>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</si>
  <si>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</si>
  <si>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</si>
  <si>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</si>
  <si>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</si>
  <si>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</si>
  <si>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</si>
  <si>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</si>
  <si>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</si>
  <si>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</si>
  <si>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</si>
  <si>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54-7с</t>
  </si>
  <si>
    <t>2 блюдо</t>
  </si>
  <si>
    <t>рыба,запеченная в сметанном соусе</t>
  </si>
  <si>
    <t>54-9р</t>
  </si>
  <si>
    <t>гарнир</t>
  </si>
  <si>
    <t xml:space="preserve">рис отварной </t>
  </si>
  <si>
    <t>54-6г</t>
  </si>
  <si>
    <t>сладкое</t>
  </si>
  <si>
    <t xml:space="preserve">творожок детский </t>
  </si>
  <si>
    <t>пром</t>
  </si>
  <si>
    <t>хлеб бел.</t>
  </si>
  <si>
    <t xml:space="preserve">хлеб ржано-пшеничный </t>
  </si>
  <si>
    <t>хлеб черн.</t>
  </si>
  <si>
    <t>гор. напиток</t>
  </si>
  <si>
    <t xml:space="preserve">кисель из апельсинов </t>
  </si>
  <si>
    <t>54-20хн</t>
  </si>
  <si>
    <t>Итого за день:</t>
  </si>
  <si>
    <t xml:space="preserve">салат из свеклы отварной </t>
  </si>
  <si>
    <t>54-13з</t>
  </si>
  <si>
    <t xml:space="preserve">суп гороховый </t>
  </si>
  <si>
    <t>54-8с</t>
  </si>
  <si>
    <t>запеканка картофельная с говядиной</t>
  </si>
  <si>
    <t>54-13м</t>
  </si>
  <si>
    <t>пром.</t>
  </si>
  <si>
    <t xml:space="preserve">какао с молоком </t>
  </si>
  <si>
    <t>54-21гн</t>
  </si>
  <si>
    <t>помидор в нарезке</t>
  </si>
  <si>
    <t>54-3з</t>
  </si>
  <si>
    <t>суп с рыбными консервами</t>
  </si>
  <si>
    <t>54-12с</t>
  </si>
  <si>
    <t>печень говяжья по-строгановски</t>
  </si>
  <si>
    <t>54-18м</t>
  </si>
  <si>
    <t xml:space="preserve">каша гречневая рассыпчатая </t>
  </si>
  <si>
    <t>54-4г</t>
  </si>
  <si>
    <t xml:space="preserve">сырок творожный </t>
  </si>
  <si>
    <t>хлеб ржано-пшеничный</t>
  </si>
  <si>
    <t>компот из кураги</t>
  </si>
  <si>
    <t>54-2хн</t>
  </si>
  <si>
    <t xml:space="preserve">салат из моркови с черносливом </t>
  </si>
  <si>
    <t>54-17з</t>
  </si>
  <si>
    <t>суп крестьянский с крупой(крупа перловая)</t>
  </si>
  <si>
    <t>54-10с</t>
  </si>
  <si>
    <t>рыба запеченная в сметанном соусе минтай</t>
  </si>
  <si>
    <t xml:space="preserve">картофельное пюре </t>
  </si>
  <si>
    <t>54--11г</t>
  </si>
  <si>
    <t xml:space="preserve">суфле из моркови с творогом </t>
  </si>
  <si>
    <t>54-3т</t>
  </si>
  <si>
    <t>компот из смеси сухофруктов</t>
  </si>
  <si>
    <t>54-1хн</t>
  </si>
  <si>
    <t>огурец в нарезке</t>
  </si>
  <si>
    <t>54-23</t>
  </si>
  <si>
    <t>борщ с капустой и карт со сметаной</t>
  </si>
  <si>
    <t>54-2с</t>
  </si>
  <si>
    <t xml:space="preserve">котлета из говядины </t>
  </si>
  <si>
    <t>54-4м</t>
  </si>
  <si>
    <t xml:space="preserve">макароны отварные с сыром </t>
  </si>
  <si>
    <t>54-3г</t>
  </si>
  <si>
    <t>запеканка из творога с морковью</t>
  </si>
  <si>
    <t>54-2т</t>
  </si>
  <si>
    <t xml:space="preserve">кисель из смородины </t>
  </si>
  <si>
    <t>54-23хн</t>
  </si>
  <si>
    <t>суп крестьянский с крупой (рисовая )</t>
  </si>
  <si>
    <t>54-11с</t>
  </si>
  <si>
    <t xml:space="preserve">плов с курицей </t>
  </si>
  <si>
    <t>54-12м</t>
  </si>
  <si>
    <t xml:space="preserve">масса творожная </t>
  </si>
  <si>
    <t>салат из капусты с овощами</t>
  </si>
  <si>
    <t>54-10з</t>
  </si>
  <si>
    <t>суп крестьянский с крупой (крупа перловая)</t>
  </si>
  <si>
    <t xml:space="preserve">пром. </t>
  </si>
  <si>
    <t xml:space="preserve">суп фасолевый </t>
  </si>
  <si>
    <t>54-9с</t>
  </si>
  <si>
    <t xml:space="preserve">котлета из говядины с соусом </t>
  </si>
  <si>
    <t>54-11г</t>
  </si>
  <si>
    <t xml:space="preserve">кофейный напиток с молоком </t>
  </si>
  <si>
    <t>54-23гн</t>
  </si>
  <si>
    <t>яблоко</t>
  </si>
  <si>
    <t>сыр твердых сортов в нарезке</t>
  </si>
  <si>
    <t>54-1з</t>
  </si>
  <si>
    <t>54-25с</t>
  </si>
  <si>
    <t>котлета из курицы</t>
  </si>
  <si>
    <t>54-5м</t>
  </si>
  <si>
    <t xml:space="preserve">компот из кураги </t>
  </si>
  <si>
    <t>апельсин</t>
  </si>
  <si>
    <t>суфле из моркови с творогом</t>
  </si>
  <si>
    <t xml:space="preserve">голубцы ленивые </t>
  </si>
  <si>
    <t xml:space="preserve">54-3м </t>
  </si>
  <si>
    <t>мармелад</t>
  </si>
  <si>
    <t>щи из свежей капусты со сметаной</t>
  </si>
  <si>
    <t>54-1с</t>
  </si>
  <si>
    <t xml:space="preserve">гуляш из говядины </t>
  </si>
  <si>
    <t>54-2м</t>
  </si>
  <si>
    <t xml:space="preserve">фасоль отварная </t>
  </si>
  <si>
    <t>54-13г</t>
  </si>
  <si>
    <t>запеканка из творога</t>
  </si>
  <si>
    <t>54-1т</t>
  </si>
  <si>
    <t>54-2з</t>
  </si>
  <si>
    <t>борщ с капустой с карт и со сметаной</t>
  </si>
  <si>
    <t xml:space="preserve">каша перловая рассыпчатая </t>
  </si>
  <si>
    <t>54-5г</t>
  </si>
  <si>
    <t xml:space="preserve">пром </t>
  </si>
  <si>
    <t xml:space="preserve">компот из изюма </t>
  </si>
  <si>
    <t>54-4хн</t>
  </si>
  <si>
    <t>груша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</si>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</sst>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920651875362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1</v>
      </c>
      <c r="D1" s="67"/>
      <c r="E1" s="67"/>
      <c r="F1" s="3" t="s">
        <v>2</v>
      </c>
      <c r="G1" s="1" t="s">
        <v>3</v>
      </c>
      <c r="H1" s="68" t="s">
        <v>4</v>
      </c>
      <c r="I1" s="68"/>
      <c r="J1" s="68"/>
      <c r="K1" s="68"/>
    </row>
    <row r="2" spans="1:12" ht="18">
      <c r="A2" s="4" t="s">
        <v>5</v>
      </c>
      <c r="C2" s="1"/>
      <c r="G2" s="1" t="s">
        <v>6</v>
      </c>
      <c r="H2" s="68" t="s">
        <v>7</v>
      </c>
      <c r="I2" s="68"/>
      <c r="J2" s="68"/>
      <c r="K2" s="68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>SUM(G6:G12)</f>
        <v>0</v>
      </c>
      <c r="H13" s="31">
        <f>SUM(H6:H12)</f>
        <v>0</v>
      </c>
      <c r="I13" s="31">
        <f>SUM(I6:I12)</f>
        <v>0</v>
      </c>
      <c r="J13" s="31">
        <f>SUM(J6:J12)</f>
        <v>0</v>
      </c>
      <c r="K13" s="47"/>
      <c r="L13" s="31">
        <f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34</v>
      </c>
      <c r="E15" s="23" t="s">
        <v>35</v>
      </c>
      <c r="F15" s="24">
        <v>200</v>
      </c>
      <c r="G15" s="24">
        <v>5</v>
      </c>
      <c r="H15" s="24">
        <v>3</v>
      </c>
      <c r="I15" s="24">
        <v>19</v>
      </c>
      <c r="J15" s="24">
        <v>120</v>
      </c>
      <c r="K15" s="46" t="s">
        <v>36</v>
      </c>
      <c r="L15" s="24">
        <v>8.17</v>
      </c>
    </row>
    <row r="16" spans="1:12" ht="15">
      <c r="A16" s="19"/>
      <c r="B16" s="20"/>
      <c r="C16" s="21"/>
      <c r="D16" s="25" t="s">
        <v>37</v>
      </c>
      <c r="E16" s="23" t="s">
        <v>38</v>
      </c>
      <c r="F16" s="24">
        <v>90</v>
      </c>
      <c r="G16" s="24">
        <v>15</v>
      </c>
      <c r="H16" s="24">
        <v>18</v>
      </c>
      <c r="I16" s="24">
        <v>4</v>
      </c>
      <c r="J16" s="24">
        <v>237</v>
      </c>
      <c r="K16" s="46" t="s">
        <v>39</v>
      </c>
      <c r="L16" s="24">
        <v>27.8</v>
      </c>
    </row>
    <row r="17" spans="1:12" ht="15">
      <c r="A17" s="19"/>
      <c r="B17" s="20"/>
      <c r="C17" s="21"/>
      <c r="D17" s="25" t="s">
        <v>40</v>
      </c>
      <c r="E17" s="23" t="s">
        <v>41</v>
      </c>
      <c r="F17" s="24">
        <v>150</v>
      </c>
      <c r="G17" s="24">
        <v>4</v>
      </c>
      <c r="H17" s="24">
        <v>5</v>
      </c>
      <c r="I17" s="24">
        <v>36</v>
      </c>
      <c r="J17" s="24">
        <v>204</v>
      </c>
      <c r="K17" s="46" t="s">
        <v>42</v>
      </c>
      <c r="L17" s="24">
        <v>15.31</v>
      </c>
    </row>
    <row r="18" spans="1:12" ht="15">
      <c r="A18" s="19"/>
      <c r="B18" s="20"/>
      <c r="C18" s="21"/>
      <c r="D18" s="25" t="s">
        <v>43</v>
      </c>
      <c r="E18" s="23" t="s">
        <v>44</v>
      </c>
      <c r="F18" s="24">
        <v>50</v>
      </c>
      <c r="G18" s="24">
        <v>6</v>
      </c>
      <c r="H18" s="24">
        <v>3</v>
      </c>
      <c r="I18" s="24">
        <v>10</v>
      </c>
      <c r="J18" s="24">
        <v>83</v>
      </c>
      <c r="K18" s="46" t="s">
        <v>45</v>
      </c>
      <c r="L18" s="24">
        <v>14</v>
      </c>
    </row>
    <row r="19" spans="1:12" ht="15">
      <c r="A19" s="19"/>
      <c r="B19" s="20"/>
      <c r="C19" s="21"/>
      <c r="D19" s="25" t="s">
        <v>46</v>
      </c>
      <c r="E19" s="23" t="s">
        <v>47</v>
      </c>
      <c r="F19" s="24">
        <v>60</v>
      </c>
      <c r="G19" s="24">
        <v>4</v>
      </c>
      <c r="H19" s="24">
        <v>1</v>
      </c>
      <c r="I19" s="24">
        <v>24</v>
      </c>
      <c r="J19" s="24">
        <v>117</v>
      </c>
      <c r="K19" s="46" t="s">
        <v>45</v>
      </c>
      <c r="L19" s="24">
        <v>3.2</v>
      </c>
    </row>
    <row r="20" spans="1:12" ht="15">
      <c r="A20" s="19"/>
      <c r="B20" s="20"/>
      <c r="C20" s="21"/>
      <c r="D20" s="25" t="s">
        <v>48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 t="s">
        <v>49</v>
      </c>
      <c r="E21" s="23" t="s">
        <v>50</v>
      </c>
      <c r="F21" s="24">
        <v>200</v>
      </c>
      <c r="G21" s="24">
        <v>0</v>
      </c>
      <c r="H21" s="24">
        <v>0</v>
      </c>
      <c r="I21" s="24">
        <v>14</v>
      </c>
      <c r="J21" s="24">
        <v>60</v>
      </c>
      <c r="K21" s="46" t="s">
        <v>51</v>
      </c>
      <c r="L21" s="24">
        <v>2.8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31</v>
      </c>
      <c r="E23" s="30"/>
      <c r="F23" s="31">
        <v>750</v>
      </c>
      <c r="G23" s="31">
        <v>34</v>
      </c>
      <c r="H23" s="31">
        <v>30</v>
      </c>
      <c r="I23" s="31">
        <v>107</v>
      </c>
      <c r="J23" s="31">
        <v>821</v>
      </c>
      <c r="K23" s="47"/>
      <c r="L23" s="31">
        <v>0</v>
      </c>
    </row>
    <row r="24" spans="1:12" ht="15">
      <c r="A24" s="35">
        <f>A6</f>
        <v>1</v>
      </c>
      <c r="B24" s="36">
        <f>B6</f>
        <v>1</v>
      </c>
      <c r="C24" s="69" t="s">
        <v>52</v>
      </c>
      <c r="D24" s="70"/>
      <c r="E24" s="37"/>
      <c r="F24" s="38">
        <f>F13+F23</f>
        <v>750</v>
      </c>
      <c r="G24" s="38">
        <f>G13+G23</f>
        <v>34</v>
      </c>
      <c r="H24" s="38">
        <f>H13+H23</f>
        <v>30</v>
      </c>
      <c r="I24" s="38">
        <f>I13+I23</f>
        <v>107</v>
      </c>
      <c r="J24" s="38">
        <f>J13+J23</f>
        <v>821</v>
      </c>
      <c r="K24" s="38"/>
      <c r="L24" s="38">
        <f>L13+L23</f>
        <v>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7"/>
      <c r="L32" s="31">
        <f>SUM(L25:L31)</f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53</v>
      </c>
      <c r="F33" s="24">
        <v>60</v>
      </c>
      <c r="G33" s="24">
        <v>0.8</v>
      </c>
      <c r="H33" s="24">
        <v>2.7</v>
      </c>
      <c r="I33" s="24">
        <v>4.5999999999999996</v>
      </c>
      <c r="J33" s="24">
        <v>45.7</v>
      </c>
      <c r="K33" s="46" t="s">
        <v>54</v>
      </c>
      <c r="L33" s="24">
        <v>6.2</v>
      </c>
    </row>
    <row r="34" spans="1:12" ht="15">
      <c r="A34" s="39"/>
      <c r="B34" s="20"/>
      <c r="C34" s="21"/>
      <c r="D34" s="25" t="s">
        <v>34</v>
      </c>
      <c r="E34" s="23" t="s">
        <v>55</v>
      </c>
      <c r="F34" s="24">
        <v>200</v>
      </c>
      <c r="G34" s="24">
        <v>6.7</v>
      </c>
      <c r="H34" s="24">
        <v>4.5999999999999996</v>
      </c>
      <c r="I34" s="24">
        <v>16.3</v>
      </c>
      <c r="J34" s="24">
        <v>133.1</v>
      </c>
      <c r="K34" s="46" t="s">
        <v>56</v>
      </c>
      <c r="L34" s="24">
        <v>12.14</v>
      </c>
    </row>
    <row r="35" spans="1:12" ht="15">
      <c r="A35" s="39"/>
      <c r="B35" s="20"/>
      <c r="C35" s="21"/>
      <c r="D35" s="25" t="s">
        <v>37</v>
      </c>
      <c r="E35" s="23" t="s">
        <v>57</v>
      </c>
      <c r="F35" s="24">
        <v>240</v>
      </c>
      <c r="G35" s="24">
        <v>25.9</v>
      </c>
      <c r="H35" s="24">
        <v>25.5</v>
      </c>
      <c r="I35" s="24">
        <v>29.1</v>
      </c>
      <c r="J35" s="24">
        <v>449.5</v>
      </c>
      <c r="K35" s="46" t="s">
        <v>58</v>
      </c>
      <c r="L35" s="24">
        <v>42.7</v>
      </c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46</v>
      </c>
      <c r="E38" s="23" t="s">
        <v>47</v>
      </c>
      <c r="F38" s="24">
        <v>60</v>
      </c>
      <c r="G38" s="24">
        <v>4</v>
      </c>
      <c r="H38" s="24">
        <v>0.7</v>
      </c>
      <c r="I38" s="24">
        <v>23.8</v>
      </c>
      <c r="J38" s="24">
        <v>117.4</v>
      </c>
      <c r="K38" s="46" t="s">
        <v>59</v>
      </c>
      <c r="L38" s="24">
        <v>3.2</v>
      </c>
    </row>
    <row r="39" spans="1:12" ht="15">
      <c r="A39" s="39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 t="s">
        <v>49</v>
      </c>
      <c r="E40" s="23" t="s">
        <v>60</v>
      </c>
      <c r="F40" s="24">
        <v>200</v>
      </c>
      <c r="G40" s="24">
        <v>4.7</v>
      </c>
      <c r="H40" s="24">
        <v>3.5</v>
      </c>
      <c r="I40" s="24">
        <v>12.5</v>
      </c>
      <c r="J40" s="24">
        <v>100.4</v>
      </c>
      <c r="K40" s="46" t="s">
        <v>61</v>
      </c>
      <c r="L40" s="24">
        <v>12.04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31</v>
      </c>
      <c r="E42" s="30"/>
      <c r="F42" s="31">
        <v>760</v>
      </c>
      <c r="G42" s="31">
        <v>43</v>
      </c>
      <c r="H42" s="31">
        <v>49</v>
      </c>
      <c r="I42" s="31">
        <v>87</v>
      </c>
      <c r="J42" s="31">
        <v>846</v>
      </c>
      <c r="K42" s="47"/>
      <c r="L42" s="31">
        <v>0</v>
      </c>
    </row>
    <row r="43" spans="1:12" ht="15.75" customHeight="1">
      <c r="A43" s="41">
        <f>A25</f>
        <v>1</v>
      </c>
      <c r="B43" s="41">
        <f>B25</f>
        <v>2</v>
      </c>
      <c r="C43" s="69" t="s">
        <v>52</v>
      </c>
      <c r="D43" s="70"/>
      <c r="E43" s="37"/>
      <c r="F43" s="38">
        <f>F32+F42</f>
        <v>760</v>
      </c>
      <c r="G43" s="38">
        <f>G32+G42</f>
        <v>43</v>
      </c>
      <c r="H43" s="38">
        <f>H32+H42</f>
        <v>49</v>
      </c>
      <c r="I43" s="38">
        <f>I32+I42</f>
        <v>87</v>
      </c>
      <c r="J43" s="38">
        <f>J32+J42</f>
        <v>846</v>
      </c>
      <c r="K43" s="38"/>
      <c r="L43" s="38">
        <v>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7"/>
      <c r="L51" s="31">
        <f>SUM(L44:L50)</f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62</v>
      </c>
      <c r="F52" s="24">
        <v>60</v>
      </c>
      <c r="G52" s="24">
        <v>0.7</v>
      </c>
      <c r="H52" s="24">
        <v>0.1</v>
      </c>
      <c r="I52" s="24">
        <v>2.2999999999999998</v>
      </c>
      <c r="J52" s="24">
        <v>12.8</v>
      </c>
      <c r="K52" s="46" t="s">
        <v>63</v>
      </c>
      <c r="L52" s="24">
        <v>6.3</v>
      </c>
    </row>
    <row r="53" spans="1:12" ht="15">
      <c r="A53" s="19"/>
      <c r="B53" s="20"/>
      <c r="C53" s="21"/>
      <c r="D53" s="25" t="s">
        <v>34</v>
      </c>
      <c r="E53" s="23" t="s">
        <v>64</v>
      </c>
      <c r="F53" s="24">
        <v>200</v>
      </c>
      <c r="G53" s="24">
        <v>7.9</v>
      </c>
      <c r="H53" s="24">
        <v>3.8</v>
      </c>
      <c r="I53" s="24">
        <v>12.4</v>
      </c>
      <c r="J53" s="24">
        <v>115.7</v>
      </c>
      <c r="K53" s="46" t="s">
        <v>65</v>
      </c>
      <c r="L53" s="24">
        <v>12.2</v>
      </c>
    </row>
    <row r="54" spans="1:12" ht="15">
      <c r="A54" s="19"/>
      <c r="B54" s="20"/>
      <c r="C54" s="21"/>
      <c r="D54" s="25" t="s">
        <v>37</v>
      </c>
      <c r="E54" s="23" t="s">
        <v>66</v>
      </c>
      <c r="F54" s="24">
        <v>90</v>
      </c>
      <c r="G54" s="24">
        <v>13.4</v>
      </c>
      <c r="H54" s="24">
        <v>12.7</v>
      </c>
      <c r="I54" s="24">
        <v>5.3</v>
      </c>
      <c r="J54" s="24">
        <v>189.2</v>
      </c>
      <c r="K54" s="46" t="s">
        <v>67</v>
      </c>
      <c r="L54" s="24">
        <v>28</v>
      </c>
    </row>
    <row r="55" spans="1:12" ht="15">
      <c r="A55" s="19"/>
      <c r="B55" s="20"/>
      <c r="C55" s="21"/>
      <c r="D55" s="25" t="s">
        <v>40</v>
      </c>
      <c r="E55" s="23" t="s">
        <v>68</v>
      </c>
      <c r="F55" s="24">
        <v>150</v>
      </c>
      <c r="G55" s="24">
        <v>8.1999999999999993</v>
      </c>
      <c r="H55" s="24">
        <v>6.3</v>
      </c>
      <c r="I55" s="24">
        <v>35.9</v>
      </c>
      <c r="J55" s="24">
        <v>233.7</v>
      </c>
      <c r="K55" s="46" t="s">
        <v>69</v>
      </c>
      <c r="L55" s="24">
        <v>6.1</v>
      </c>
    </row>
    <row r="56" spans="1:12" ht="15">
      <c r="A56" s="19"/>
      <c r="B56" s="20"/>
      <c r="C56" s="21"/>
      <c r="D56" s="25" t="s">
        <v>43</v>
      </c>
      <c r="E56" s="23" t="s">
        <v>70</v>
      </c>
      <c r="F56" s="24">
        <v>40</v>
      </c>
      <c r="G56" s="24">
        <v>3.6</v>
      </c>
      <c r="H56" s="24">
        <v>9.1999999999999993</v>
      </c>
      <c r="I56" s="24">
        <v>7.4</v>
      </c>
      <c r="J56" s="24">
        <v>127</v>
      </c>
      <c r="K56" s="46" t="s">
        <v>59</v>
      </c>
      <c r="L56" s="24">
        <v>19</v>
      </c>
    </row>
    <row r="57" spans="1:12" ht="15">
      <c r="A57" s="19"/>
      <c r="B57" s="20"/>
      <c r="C57" s="21"/>
      <c r="D57" s="25" t="s">
        <v>46</v>
      </c>
      <c r="E57" s="23" t="s">
        <v>71</v>
      </c>
      <c r="F57" s="24">
        <v>60</v>
      </c>
      <c r="G57" s="24">
        <v>4</v>
      </c>
      <c r="H57" s="24">
        <v>0.7</v>
      </c>
      <c r="I57" s="24">
        <v>23.8</v>
      </c>
      <c r="J57" s="24">
        <v>117.4</v>
      </c>
      <c r="K57" s="46" t="s">
        <v>59</v>
      </c>
      <c r="L57" s="24">
        <v>3.2</v>
      </c>
    </row>
    <row r="58" spans="1:12" ht="15">
      <c r="A58" s="19"/>
      <c r="B58" s="20"/>
      <c r="C58" s="21"/>
      <c r="D58" s="25" t="s">
        <v>48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 t="s">
        <v>49</v>
      </c>
      <c r="E59" s="23" t="s">
        <v>72</v>
      </c>
      <c r="F59" s="24">
        <v>200</v>
      </c>
      <c r="G59" s="24">
        <v>1</v>
      </c>
      <c r="H59" s="24">
        <v>0.1</v>
      </c>
      <c r="I59" s="24">
        <v>15.6</v>
      </c>
      <c r="J59" s="24">
        <v>66.900000000000006</v>
      </c>
      <c r="K59" s="46" t="s">
        <v>73</v>
      </c>
      <c r="L59" s="24">
        <v>1.48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31</v>
      </c>
      <c r="E61" s="30"/>
      <c r="F61" s="31">
        <v>800</v>
      </c>
      <c r="G61" s="31">
        <v>39</v>
      </c>
      <c r="H61" s="31">
        <v>33</v>
      </c>
      <c r="I61" s="31">
        <v>102</v>
      </c>
      <c r="J61" s="31">
        <v>863</v>
      </c>
      <c r="K61" s="47"/>
      <c r="L61" s="31">
        <v>0</v>
      </c>
    </row>
    <row r="62" spans="1:12" ht="15.75" customHeight="1">
      <c r="A62" s="35">
        <f>A44</f>
        <v>1</v>
      </c>
      <c r="B62" s="36">
        <f>B44</f>
        <v>3</v>
      </c>
      <c r="C62" s="69" t="s">
        <v>52</v>
      </c>
      <c r="D62" s="70"/>
      <c r="E62" s="37"/>
      <c r="F62" s="38">
        <f>F51+F61</f>
        <v>800</v>
      </c>
      <c r="G62" s="38">
        <f>G51+G61</f>
        <v>39</v>
      </c>
      <c r="H62" s="38">
        <f>H51+H61</f>
        <v>33</v>
      </c>
      <c r="I62" s="38">
        <f>I51+I61</f>
        <v>102</v>
      </c>
      <c r="J62" s="38">
        <f>J51+J61</f>
        <v>863</v>
      </c>
      <c r="K62" s="38"/>
      <c r="L62" s="38">
        <v>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7"/>
      <c r="L70" s="31">
        <f>SUM(L63:L69)</f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74</v>
      </c>
      <c r="F71" s="48">
        <v>80</v>
      </c>
      <c r="G71" s="48">
        <v>1</v>
      </c>
      <c r="H71" s="48">
        <v>0</v>
      </c>
      <c r="I71" s="55">
        <v>17</v>
      </c>
      <c r="J71" s="48">
        <v>76</v>
      </c>
      <c r="K71" s="56" t="s">
        <v>75</v>
      </c>
      <c r="L71" s="57">
        <v>5.78</v>
      </c>
    </row>
    <row r="72" spans="1:12" ht="15">
      <c r="A72" s="19"/>
      <c r="B72" s="20"/>
      <c r="C72" s="21"/>
      <c r="D72" s="25" t="s">
        <v>34</v>
      </c>
      <c r="E72" s="23" t="s">
        <v>76</v>
      </c>
      <c r="F72" s="49">
        <v>200</v>
      </c>
      <c r="G72" s="49">
        <v>5</v>
      </c>
      <c r="H72" s="49">
        <v>6</v>
      </c>
      <c r="I72" s="58">
        <v>11</v>
      </c>
      <c r="J72" s="49">
        <v>115.6</v>
      </c>
      <c r="K72" s="59" t="s">
        <v>77</v>
      </c>
      <c r="L72" s="60">
        <v>8.92</v>
      </c>
    </row>
    <row r="73" spans="1:12" ht="15">
      <c r="A73" s="19"/>
      <c r="B73" s="20"/>
      <c r="C73" s="21"/>
      <c r="D73" s="25" t="s">
        <v>37</v>
      </c>
      <c r="E73" s="23" t="s">
        <v>78</v>
      </c>
      <c r="F73" s="49">
        <v>90</v>
      </c>
      <c r="G73" s="49">
        <v>15</v>
      </c>
      <c r="H73" s="49">
        <v>18</v>
      </c>
      <c r="I73" s="58">
        <v>4</v>
      </c>
      <c r="J73" s="49">
        <v>236.5</v>
      </c>
      <c r="K73" s="59" t="s">
        <v>39</v>
      </c>
      <c r="L73" s="60">
        <v>23.9</v>
      </c>
    </row>
    <row r="74" spans="1:12" ht="15">
      <c r="A74" s="19"/>
      <c r="B74" s="20"/>
      <c r="C74" s="21"/>
      <c r="D74" s="25" t="s">
        <v>40</v>
      </c>
      <c r="E74" s="23" t="s">
        <v>79</v>
      </c>
      <c r="F74" s="49">
        <v>150</v>
      </c>
      <c r="G74" s="49">
        <v>3</v>
      </c>
      <c r="H74" s="49">
        <v>5</v>
      </c>
      <c r="I74" s="58">
        <v>20</v>
      </c>
      <c r="J74" s="49">
        <v>139</v>
      </c>
      <c r="K74" s="59" t="s">
        <v>80</v>
      </c>
      <c r="L74" s="60">
        <v>4.2</v>
      </c>
    </row>
    <row r="75" spans="1:12" ht="15">
      <c r="A75" s="19"/>
      <c r="B75" s="20"/>
      <c r="C75" s="21"/>
      <c r="D75" s="25" t="s">
        <v>43</v>
      </c>
      <c r="E75" s="23" t="s">
        <v>81</v>
      </c>
      <c r="F75" s="49">
        <v>50</v>
      </c>
      <c r="G75" s="49">
        <v>4</v>
      </c>
      <c r="H75" s="49">
        <v>2</v>
      </c>
      <c r="I75" s="58">
        <v>8</v>
      </c>
      <c r="J75" s="49">
        <v>67</v>
      </c>
      <c r="K75" s="59" t="s">
        <v>82</v>
      </c>
      <c r="L75" s="60">
        <v>21.8</v>
      </c>
    </row>
    <row r="76" spans="1:12" ht="15">
      <c r="A76" s="19"/>
      <c r="B76" s="20"/>
      <c r="C76" s="21"/>
      <c r="D76" s="25" t="s">
        <v>46</v>
      </c>
      <c r="E76" s="23" t="s">
        <v>71</v>
      </c>
      <c r="F76" s="49">
        <v>60</v>
      </c>
      <c r="G76" s="49">
        <v>4</v>
      </c>
      <c r="H76" s="49">
        <v>0.7</v>
      </c>
      <c r="I76" s="58">
        <v>24</v>
      </c>
      <c r="J76" s="49">
        <v>117.4</v>
      </c>
      <c r="K76" s="59" t="s">
        <v>59</v>
      </c>
      <c r="L76" s="60">
        <v>3.2</v>
      </c>
    </row>
    <row r="77" spans="1:12" ht="15">
      <c r="A77" s="19"/>
      <c r="B77" s="20"/>
      <c r="C77" s="21"/>
      <c r="D77" s="25" t="s">
        <v>48</v>
      </c>
      <c r="E77" s="23"/>
      <c r="F77" s="49"/>
      <c r="G77" s="49"/>
      <c r="H77" s="49"/>
      <c r="I77" s="58"/>
      <c r="J77" s="49"/>
      <c r="K77" s="59"/>
      <c r="L77" s="60"/>
    </row>
    <row r="78" spans="1:12" ht="15">
      <c r="A78" s="19"/>
      <c r="B78" s="20"/>
      <c r="C78" s="21"/>
      <c r="D78" s="22" t="s">
        <v>49</v>
      </c>
      <c r="E78" s="23" t="s">
        <v>83</v>
      </c>
      <c r="F78" s="50">
        <v>200</v>
      </c>
      <c r="G78" s="50">
        <v>0.5</v>
      </c>
      <c r="H78" s="50">
        <v>0</v>
      </c>
      <c r="I78" s="61">
        <v>20</v>
      </c>
      <c r="J78" s="50">
        <v>81</v>
      </c>
      <c r="K78" s="53" t="s">
        <v>84</v>
      </c>
      <c r="L78" s="62">
        <v>8.48</v>
      </c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31</v>
      </c>
      <c r="E80" s="30"/>
      <c r="F80" s="31">
        <v>830</v>
      </c>
      <c r="G80" s="31">
        <v>33</v>
      </c>
      <c r="H80" s="31">
        <v>32</v>
      </c>
      <c r="I80" s="31">
        <v>104</v>
      </c>
      <c r="J80" s="31">
        <v>833</v>
      </c>
      <c r="K80" s="47"/>
      <c r="L80" s="31">
        <v>0</v>
      </c>
    </row>
    <row r="81" spans="1:12" ht="15.75" customHeight="1">
      <c r="A81" s="35">
        <f>A63</f>
        <v>1</v>
      </c>
      <c r="B81" s="36">
        <f>B63</f>
        <v>4</v>
      </c>
      <c r="C81" s="69" t="s">
        <v>52</v>
      </c>
      <c r="D81" s="70"/>
      <c r="E81" s="37"/>
      <c r="F81" s="38">
        <f>F70+F80</f>
        <v>830</v>
      </c>
      <c r="G81" s="38">
        <f>G70+G80</f>
        <v>33</v>
      </c>
      <c r="H81" s="38">
        <f>H70+H80</f>
        <v>32</v>
      </c>
      <c r="I81" s="38">
        <f>I70+I80</f>
        <v>104</v>
      </c>
      <c r="J81" s="38">
        <f>J70+J80</f>
        <v>833</v>
      </c>
      <c r="K81" s="38"/>
      <c r="L81" s="38">
        <f>L70+L80</f>
        <v>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7"/>
      <c r="L89" s="31">
        <f>SUM(L82:L88)</f>
        <v>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8" t="s">
        <v>33</v>
      </c>
      <c r="E90" s="51" t="s">
        <v>85</v>
      </c>
      <c r="F90" s="48">
        <v>60</v>
      </c>
      <c r="G90" s="48">
        <v>1</v>
      </c>
      <c r="H90" s="48">
        <v>0</v>
      </c>
      <c r="I90" s="55">
        <v>2</v>
      </c>
      <c r="J90" s="48">
        <v>9</v>
      </c>
      <c r="K90" s="56" t="s">
        <v>86</v>
      </c>
      <c r="L90" s="57">
        <v>6.3</v>
      </c>
    </row>
    <row r="91" spans="1:12" ht="15">
      <c r="A91" s="19"/>
      <c r="B91" s="20"/>
      <c r="C91" s="21"/>
      <c r="D91" s="25" t="s">
        <v>34</v>
      </c>
      <c r="E91" s="52" t="s">
        <v>87</v>
      </c>
      <c r="F91" s="49">
        <v>200</v>
      </c>
      <c r="G91" s="49">
        <v>5</v>
      </c>
      <c r="H91" s="49">
        <v>6</v>
      </c>
      <c r="I91" s="58">
        <v>10</v>
      </c>
      <c r="J91" s="49">
        <v>110</v>
      </c>
      <c r="K91" s="59" t="s">
        <v>88</v>
      </c>
      <c r="L91" s="60">
        <v>7.12</v>
      </c>
    </row>
    <row r="92" spans="1:12" ht="15">
      <c r="A92" s="19"/>
      <c r="B92" s="20"/>
      <c r="C92" s="21"/>
      <c r="D92" s="25" t="s">
        <v>37</v>
      </c>
      <c r="E92" s="52" t="s">
        <v>89</v>
      </c>
      <c r="F92" s="49">
        <v>90</v>
      </c>
      <c r="G92" s="49">
        <v>15</v>
      </c>
      <c r="H92" s="49">
        <v>14</v>
      </c>
      <c r="I92" s="58">
        <v>13</v>
      </c>
      <c r="J92" s="49">
        <v>236</v>
      </c>
      <c r="K92" s="59" t="s">
        <v>90</v>
      </c>
      <c r="L92" s="60">
        <v>31</v>
      </c>
    </row>
    <row r="93" spans="1:12" ht="15">
      <c r="A93" s="19"/>
      <c r="B93" s="20"/>
      <c r="C93" s="21"/>
      <c r="D93" s="25" t="s">
        <v>40</v>
      </c>
      <c r="E93" s="52" t="s">
        <v>91</v>
      </c>
      <c r="F93" s="49">
        <v>170</v>
      </c>
      <c r="G93" s="49">
        <v>9</v>
      </c>
      <c r="H93" s="49">
        <v>8</v>
      </c>
      <c r="I93" s="58">
        <v>33</v>
      </c>
      <c r="J93" s="49">
        <v>235</v>
      </c>
      <c r="K93" s="59" t="s">
        <v>92</v>
      </c>
      <c r="L93" s="60">
        <v>8.1999999999999993</v>
      </c>
    </row>
    <row r="94" spans="1:12" ht="15">
      <c r="A94" s="19"/>
      <c r="B94" s="20"/>
      <c r="C94" s="21"/>
      <c r="D94" s="25" t="s">
        <v>43</v>
      </c>
      <c r="E94" s="52" t="s">
        <v>93</v>
      </c>
      <c r="F94" s="49">
        <v>60</v>
      </c>
      <c r="G94" s="49">
        <v>6</v>
      </c>
      <c r="H94" s="49">
        <v>4</v>
      </c>
      <c r="I94" s="58">
        <v>11</v>
      </c>
      <c r="J94" s="49">
        <v>100</v>
      </c>
      <c r="K94" s="59" t="s">
        <v>94</v>
      </c>
      <c r="L94" s="60">
        <v>17.66</v>
      </c>
    </row>
    <row r="95" spans="1:12" ht="15">
      <c r="A95" s="19"/>
      <c r="B95" s="20"/>
      <c r="C95" s="21"/>
      <c r="D95" s="25" t="s">
        <v>46</v>
      </c>
      <c r="E95" s="52" t="s">
        <v>47</v>
      </c>
      <c r="F95" s="49">
        <v>60</v>
      </c>
      <c r="G95" s="49">
        <v>4</v>
      </c>
      <c r="H95" s="49">
        <v>1</v>
      </c>
      <c r="I95" s="58">
        <v>24</v>
      </c>
      <c r="J95" s="49">
        <v>117</v>
      </c>
      <c r="K95" s="59" t="s">
        <v>59</v>
      </c>
      <c r="L95" s="60">
        <v>3.2</v>
      </c>
    </row>
    <row r="96" spans="1:12" ht="15">
      <c r="A96" s="19"/>
      <c r="B96" s="20"/>
      <c r="C96" s="21"/>
      <c r="D96" s="25" t="s">
        <v>48</v>
      </c>
      <c r="E96" s="52"/>
      <c r="F96" s="49"/>
      <c r="G96" s="49"/>
      <c r="H96" s="49"/>
      <c r="I96" s="58"/>
      <c r="J96" s="49"/>
      <c r="K96" s="59"/>
      <c r="L96" s="60"/>
    </row>
    <row r="97" spans="1:12" ht="15">
      <c r="A97" s="19"/>
      <c r="B97" s="20"/>
      <c r="C97" s="21"/>
      <c r="D97" s="53" t="s">
        <v>49</v>
      </c>
      <c r="E97" s="54" t="s">
        <v>95</v>
      </c>
      <c r="F97" s="50">
        <v>200</v>
      </c>
      <c r="G97" s="50">
        <v>0</v>
      </c>
      <c r="H97" s="50">
        <v>0</v>
      </c>
      <c r="I97" s="61">
        <v>12</v>
      </c>
      <c r="J97" s="50">
        <v>51</v>
      </c>
      <c r="K97" s="53" t="s">
        <v>96</v>
      </c>
      <c r="L97" s="62">
        <v>2.8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31</v>
      </c>
      <c r="E99" s="30"/>
      <c r="F99" s="31">
        <v>840</v>
      </c>
      <c r="G99" s="31">
        <v>40</v>
      </c>
      <c r="H99" s="31">
        <v>33</v>
      </c>
      <c r="I99" s="31">
        <v>105</v>
      </c>
      <c r="J99" s="31">
        <v>858</v>
      </c>
      <c r="K99" s="47"/>
      <c r="L99" s="31">
        <v>0</v>
      </c>
    </row>
    <row r="100" spans="1:12" ht="15.75" customHeight="1">
      <c r="A100" s="35">
        <f>A82</f>
        <v>1</v>
      </c>
      <c r="B100" s="36">
        <f>B82</f>
        <v>5</v>
      </c>
      <c r="C100" s="69" t="s">
        <v>52</v>
      </c>
      <c r="D100" s="70"/>
      <c r="E100" s="37"/>
      <c r="F100" s="38">
        <f>F89+F99</f>
        <v>840</v>
      </c>
      <c r="G100" s="38">
        <f>G89+G99</f>
        <v>40</v>
      </c>
      <c r="H100" s="38">
        <f>H89+H99</f>
        <v>33</v>
      </c>
      <c r="I100" s="38">
        <f>I89+I99</f>
        <v>105</v>
      </c>
      <c r="J100" s="38">
        <f>J89+J99</f>
        <v>858</v>
      </c>
      <c r="K100" s="38"/>
      <c r="L100" s="38">
        <f>L89+L99</f>
        <v>0</v>
      </c>
    </row>
    <row r="101" spans="1:12" ht="15">
      <c r="A101" s="13">
        <v>1</v>
      </c>
      <c r="B101" s="14">
        <v>6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7"/>
      <c r="L108" s="31">
        <f>SUM(L101:L107)</f>
        <v>0</v>
      </c>
    </row>
    <row r="109" spans="1:12" ht="15">
      <c r="A109" s="32">
        <f>A101</f>
        <v>1</v>
      </c>
      <c r="B109" s="33">
        <f>B101</f>
        <v>6</v>
      </c>
      <c r="C109" s="34" t="s">
        <v>32</v>
      </c>
      <c r="D109" s="28" t="s">
        <v>33</v>
      </c>
      <c r="E109" s="51"/>
      <c r="F109" s="48"/>
      <c r="G109" s="48"/>
      <c r="H109" s="48"/>
      <c r="I109" s="55"/>
      <c r="J109" s="48"/>
      <c r="K109" s="56"/>
      <c r="L109" s="57"/>
    </row>
    <row r="110" spans="1:12" ht="15">
      <c r="A110" s="19"/>
      <c r="B110" s="20"/>
      <c r="C110" s="21"/>
      <c r="D110" s="25" t="s">
        <v>34</v>
      </c>
      <c r="E110" s="52" t="s">
        <v>97</v>
      </c>
      <c r="F110" s="49">
        <v>200</v>
      </c>
      <c r="G110" s="49">
        <v>5</v>
      </c>
      <c r="H110" s="49">
        <v>6</v>
      </c>
      <c r="I110" s="58">
        <v>11</v>
      </c>
      <c r="J110" s="49">
        <v>117</v>
      </c>
      <c r="K110" s="59" t="s">
        <v>98</v>
      </c>
      <c r="L110" s="60">
        <v>10.119999999999999</v>
      </c>
    </row>
    <row r="111" spans="1:12" ht="15">
      <c r="A111" s="19"/>
      <c r="B111" s="20"/>
      <c r="C111" s="21"/>
      <c r="D111" s="25" t="s">
        <v>37</v>
      </c>
      <c r="E111" s="52" t="s">
        <v>99</v>
      </c>
      <c r="F111" s="49">
        <v>240</v>
      </c>
      <c r="G111" s="49">
        <v>27</v>
      </c>
      <c r="H111" s="49">
        <v>8</v>
      </c>
      <c r="I111" s="58">
        <v>33</v>
      </c>
      <c r="J111" s="49">
        <v>315</v>
      </c>
      <c r="K111" s="59" t="s">
        <v>100</v>
      </c>
      <c r="L111" s="60">
        <v>28.02</v>
      </c>
    </row>
    <row r="112" spans="1:12" ht="15">
      <c r="A112" s="19"/>
      <c r="B112" s="20"/>
      <c r="C112" s="21"/>
      <c r="D112" s="25" t="s">
        <v>40</v>
      </c>
      <c r="E112" s="52"/>
      <c r="F112" s="49"/>
      <c r="G112" s="49"/>
      <c r="H112" s="49"/>
      <c r="I112" s="58"/>
      <c r="J112" s="49"/>
      <c r="K112" s="59"/>
      <c r="L112" s="60"/>
    </row>
    <row r="113" spans="1:12" ht="15">
      <c r="A113" s="19"/>
      <c r="B113" s="20"/>
      <c r="C113" s="21"/>
      <c r="D113" s="25" t="s">
        <v>43</v>
      </c>
      <c r="E113" s="52" t="s">
        <v>101</v>
      </c>
      <c r="F113" s="49">
        <v>80</v>
      </c>
      <c r="G113" s="49">
        <v>6</v>
      </c>
      <c r="H113" s="49">
        <v>18</v>
      </c>
      <c r="I113" s="58">
        <v>22</v>
      </c>
      <c r="J113" s="49">
        <v>275</v>
      </c>
      <c r="K113" s="59" t="s">
        <v>59</v>
      </c>
      <c r="L113" s="60">
        <v>22.9</v>
      </c>
    </row>
    <row r="114" spans="1:12" ht="15">
      <c r="A114" s="19"/>
      <c r="B114" s="20"/>
      <c r="C114" s="21"/>
      <c r="D114" s="25" t="s">
        <v>46</v>
      </c>
      <c r="E114" s="52" t="s">
        <v>47</v>
      </c>
      <c r="F114" s="49">
        <v>60</v>
      </c>
      <c r="G114" s="49">
        <v>4</v>
      </c>
      <c r="H114" s="49">
        <v>1</v>
      </c>
      <c r="I114" s="58">
        <v>24</v>
      </c>
      <c r="J114" s="49">
        <v>117</v>
      </c>
      <c r="K114" s="59" t="s">
        <v>59</v>
      </c>
      <c r="L114" s="60">
        <v>3.2</v>
      </c>
    </row>
    <row r="115" spans="1:12" ht="15">
      <c r="A115" s="19"/>
      <c r="B115" s="20"/>
      <c r="C115" s="21"/>
      <c r="D115" s="25" t="s">
        <v>48</v>
      </c>
      <c r="E115" s="52"/>
      <c r="F115" s="49"/>
      <c r="G115" s="49"/>
      <c r="H115" s="49"/>
      <c r="I115" s="58"/>
      <c r="J115" s="49"/>
      <c r="K115" s="59"/>
      <c r="L115" s="60"/>
    </row>
    <row r="116" spans="1:12" ht="15">
      <c r="A116" s="19"/>
      <c r="B116" s="20"/>
      <c r="C116" s="21"/>
      <c r="D116" s="53" t="s">
        <v>49</v>
      </c>
      <c r="E116" s="54" t="s">
        <v>60</v>
      </c>
      <c r="F116" s="50">
        <v>200</v>
      </c>
      <c r="G116" s="50">
        <v>5</v>
      </c>
      <c r="H116" s="50">
        <v>4</v>
      </c>
      <c r="I116" s="61">
        <v>13</v>
      </c>
      <c r="J116" s="50">
        <v>100</v>
      </c>
      <c r="K116" s="53" t="s">
        <v>61</v>
      </c>
      <c r="L116" s="62">
        <v>12.04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780</v>
      </c>
      <c r="G118" s="31">
        <f>SUM(G109:G117)</f>
        <v>47</v>
      </c>
      <c r="H118" s="31">
        <f>SUM(H109:H117)</f>
        <v>37</v>
      </c>
      <c r="I118" s="31">
        <f>SUM(I109:I117)</f>
        <v>103</v>
      </c>
      <c r="J118" s="31">
        <f>SUM(J109:J117)</f>
        <v>924</v>
      </c>
      <c r="K118" s="47"/>
      <c r="L118" s="31">
        <v>0</v>
      </c>
    </row>
    <row r="119" spans="1:12" ht="15.75" customHeight="1">
      <c r="A119" s="35">
        <f>A101</f>
        <v>1</v>
      </c>
      <c r="B119" s="36">
        <f>B101</f>
        <v>6</v>
      </c>
      <c r="C119" s="69" t="s">
        <v>52</v>
      </c>
      <c r="D119" s="70"/>
      <c r="E119" s="37"/>
      <c r="F119" s="38">
        <f>F108+F118</f>
        <v>780</v>
      </c>
      <c r="G119" s="38">
        <f>G108+G118</f>
        <v>47</v>
      </c>
      <c r="H119" s="38">
        <f>H108+H118</f>
        <v>37</v>
      </c>
      <c r="I119" s="38">
        <f>I108+I118</f>
        <v>103</v>
      </c>
      <c r="J119" s="38">
        <f>J108+J118</f>
        <v>924</v>
      </c>
      <c r="K119" s="38"/>
      <c r="L119" s="38">
        <f>L108+L118</f>
        <v>0</v>
      </c>
    </row>
    <row r="120" spans="1:12" ht="15">
      <c r="A120" s="39">
        <v>2</v>
      </c>
      <c r="B120" s="20">
        <v>1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7"/>
      <c r="L127" s="31">
        <f>SUM(L120:L126)</f>
        <v>0</v>
      </c>
    </row>
    <row r="128" spans="1:12" ht="15">
      <c r="A128" s="33">
        <f>A120</f>
        <v>2</v>
      </c>
      <c r="B128" s="33">
        <f>B120</f>
        <v>1</v>
      </c>
      <c r="C128" s="34" t="s">
        <v>32</v>
      </c>
      <c r="D128" s="25" t="s">
        <v>33</v>
      </c>
      <c r="E128" s="23" t="s">
        <v>102</v>
      </c>
      <c r="F128" s="24">
        <v>60</v>
      </c>
      <c r="G128" s="24">
        <v>2</v>
      </c>
      <c r="H128" s="24">
        <v>4</v>
      </c>
      <c r="I128" s="24">
        <v>2</v>
      </c>
      <c r="J128" s="24">
        <v>50</v>
      </c>
      <c r="K128" s="46" t="s">
        <v>103</v>
      </c>
      <c r="L128" s="24">
        <v>4.66</v>
      </c>
    </row>
    <row r="129" spans="1:12" ht="15">
      <c r="A129" s="39"/>
      <c r="B129" s="20"/>
      <c r="C129" s="21"/>
      <c r="D129" s="25" t="s">
        <v>34</v>
      </c>
      <c r="E129" s="23" t="s">
        <v>104</v>
      </c>
      <c r="F129" s="24">
        <v>200</v>
      </c>
      <c r="G129" s="24">
        <v>5</v>
      </c>
      <c r="H129" s="24">
        <v>6</v>
      </c>
      <c r="I129" s="24">
        <v>11</v>
      </c>
      <c r="J129" s="24">
        <v>116</v>
      </c>
      <c r="K129" s="46" t="s">
        <v>77</v>
      </c>
      <c r="L129" s="24">
        <v>8.92</v>
      </c>
    </row>
    <row r="130" spans="1:12" ht="15">
      <c r="A130" s="39"/>
      <c r="B130" s="20"/>
      <c r="C130" s="21"/>
      <c r="D130" s="25" t="s">
        <v>37</v>
      </c>
      <c r="E130" s="23" t="s">
        <v>57</v>
      </c>
      <c r="F130" s="24">
        <v>240</v>
      </c>
      <c r="G130" s="24">
        <v>24</v>
      </c>
      <c r="H130" s="24">
        <v>23</v>
      </c>
      <c r="I130" s="24">
        <v>27</v>
      </c>
      <c r="J130" s="24">
        <v>409</v>
      </c>
      <c r="K130" s="46" t="s">
        <v>58</v>
      </c>
      <c r="L130" s="24">
        <v>37.700000000000003</v>
      </c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43</v>
      </c>
      <c r="E132" s="23" t="s">
        <v>44</v>
      </c>
      <c r="F132" s="24">
        <v>100</v>
      </c>
      <c r="G132" s="24">
        <v>11</v>
      </c>
      <c r="H132" s="24">
        <v>5</v>
      </c>
      <c r="I132" s="24">
        <v>19</v>
      </c>
      <c r="J132" s="24">
        <v>166</v>
      </c>
      <c r="K132" s="46" t="s">
        <v>105</v>
      </c>
      <c r="L132" s="24">
        <v>19</v>
      </c>
    </row>
    <row r="133" spans="1:12" ht="15">
      <c r="A133" s="39"/>
      <c r="B133" s="20"/>
      <c r="C133" s="21"/>
      <c r="D133" s="25" t="s">
        <v>46</v>
      </c>
      <c r="E133" s="23" t="s">
        <v>47</v>
      </c>
      <c r="F133" s="24">
        <v>60</v>
      </c>
      <c r="G133" s="24">
        <v>4</v>
      </c>
      <c r="H133" s="24">
        <v>1</v>
      </c>
      <c r="I133" s="24">
        <v>24</v>
      </c>
      <c r="J133" s="24">
        <v>117</v>
      </c>
      <c r="K133" s="46" t="s">
        <v>105</v>
      </c>
      <c r="L133" s="24">
        <v>3.2</v>
      </c>
    </row>
    <row r="134" spans="1:12" ht="15">
      <c r="A134" s="39"/>
      <c r="B134" s="20"/>
      <c r="C134" s="21"/>
      <c r="D134" s="25" t="s">
        <v>48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 t="s">
        <v>49</v>
      </c>
      <c r="E135" s="23" t="s">
        <v>50</v>
      </c>
      <c r="F135" s="24">
        <v>200</v>
      </c>
      <c r="G135" s="24">
        <v>0</v>
      </c>
      <c r="H135" s="24">
        <v>0</v>
      </c>
      <c r="I135" s="24">
        <v>14</v>
      </c>
      <c r="J135" s="24">
        <v>60</v>
      </c>
      <c r="K135" s="46" t="s">
        <v>51</v>
      </c>
      <c r="L135" s="24">
        <v>2.8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31</v>
      </c>
      <c r="E137" s="30"/>
      <c r="F137" s="31">
        <v>860</v>
      </c>
      <c r="G137" s="31">
        <v>46</v>
      </c>
      <c r="H137" s="31">
        <v>39</v>
      </c>
      <c r="I137" s="31">
        <v>97</v>
      </c>
      <c r="J137" s="31">
        <v>918</v>
      </c>
      <c r="K137" s="47"/>
      <c r="L137" s="31">
        <v>0</v>
      </c>
    </row>
    <row r="138" spans="1:12" ht="15">
      <c r="A138" s="41">
        <f>A120</f>
        <v>2</v>
      </c>
      <c r="B138" s="41">
        <f>B120</f>
        <v>1</v>
      </c>
      <c r="C138" s="69" t="s">
        <v>52</v>
      </c>
      <c r="D138" s="70"/>
      <c r="E138" s="37"/>
      <c r="F138" s="38">
        <f>F127+F137</f>
        <v>860</v>
      </c>
      <c r="G138" s="38">
        <f>G127+G137</f>
        <v>46</v>
      </c>
      <c r="H138" s="38">
        <f>H127+H137</f>
        <v>39</v>
      </c>
      <c r="I138" s="38">
        <f>I127+I137</f>
        <v>97</v>
      </c>
      <c r="J138" s="38">
        <f>J127+J137</f>
        <v>918</v>
      </c>
      <c r="K138" s="38"/>
      <c r="L138" s="38">
        <f>L127+L137</f>
        <v>0</v>
      </c>
    </row>
    <row r="139" spans="1:12" ht="15">
      <c r="A139" s="13">
        <v>2</v>
      </c>
      <c r="B139" s="14">
        <v>2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7"/>
      <c r="L146" s="31">
        <f>SUM(L139:L145)</f>
        <v>0</v>
      </c>
    </row>
    <row r="147" spans="1:12" ht="15">
      <c r="A147" s="32">
        <f>A139</f>
        <v>2</v>
      </c>
      <c r="B147" s="33">
        <f>B139</f>
        <v>2</v>
      </c>
      <c r="C147" s="34" t="s">
        <v>32</v>
      </c>
      <c r="D147" s="25" t="s">
        <v>33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34</v>
      </c>
      <c r="E148" s="23" t="s">
        <v>106</v>
      </c>
      <c r="F148" s="24">
        <v>200</v>
      </c>
      <c r="G148" s="24">
        <v>7</v>
      </c>
      <c r="H148" s="24">
        <v>5</v>
      </c>
      <c r="I148" s="24">
        <v>14</v>
      </c>
      <c r="J148" s="24">
        <v>126</v>
      </c>
      <c r="K148" s="46" t="s">
        <v>107</v>
      </c>
      <c r="L148" s="24">
        <v>10.24</v>
      </c>
    </row>
    <row r="149" spans="1:12" ht="15">
      <c r="A149" s="19"/>
      <c r="B149" s="20"/>
      <c r="C149" s="21"/>
      <c r="D149" s="25" t="s">
        <v>37</v>
      </c>
      <c r="E149" s="23" t="s">
        <v>108</v>
      </c>
      <c r="F149" s="24">
        <v>180</v>
      </c>
      <c r="G149" s="24">
        <v>18</v>
      </c>
      <c r="H149" s="24">
        <v>21</v>
      </c>
      <c r="I149" s="24">
        <v>22</v>
      </c>
      <c r="J149" s="24">
        <v>307</v>
      </c>
      <c r="K149" s="46" t="s">
        <v>90</v>
      </c>
      <c r="L149" s="24">
        <v>28.28</v>
      </c>
    </row>
    <row r="150" spans="1:12" ht="15">
      <c r="A150" s="19"/>
      <c r="B150" s="20"/>
      <c r="C150" s="21"/>
      <c r="D150" s="25" t="s">
        <v>40</v>
      </c>
      <c r="E150" s="23" t="s">
        <v>79</v>
      </c>
      <c r="F150" s="24">
        <v>200</v>
      </c>
      <c r="G150" s="24">
        <v>4</v>
      </c>
      <c r="H150" s="24">
        <v>7</v>
      </c>
      <c r="I150" s="24">
        <v>26</v>
      </c>
      <c r="J150" s="24">
        <v>186</v>
      </c>
      <c r="K150" s="46" t="s">
        <v>109</v>
      </c>
      <c r="L150" s="24">
        <v>4.2</v>
      </c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46</v>
      </c>
      <c r="E152" s="23" t="s">
        <v>47</v>
      </c>
      <c r="F152" s="24">
        <v>60</v>
      </c>
      <c r="G152" s="24">
        <v>4</v>
      </c>
      <c r="H152" s="24">
        <v>1</v>
      </c>
      <c r="I152" s="24">
        <v>24</v>
      </c>
      <c r="J152" s="24">
        <v>117</v>
      </c>
      <c r="K152" s="46" t="s">
        <v>105</v>
      </c>
      <c r="L152" s="24">
        <v>3.2</v>
      </c>
    </row>
    <row r="153" spans="1:12" ht="15">
      <c r="A153" s="19"/>
      <c r="B153" s="20"/>
      <c r="C153" s="21"/>
      <c r="D153" s="25" t="s">
        <v>48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 t="s">
        <v>49</v>
      </c>
      <c r="E154" s="23" t="s">
        <v>110</v>
      </c>
      <c r="F154" s="24">
        <v>200</v>
      </c>
      <c r="G154" s="24">
        <v>4</v>
      </c>
      <c r="H154" s="24">
        <v>3</v>
      </c>
      <c r="I154" s="24">
        <v>11</v>
      </c>
      <c r="J154" s="24">
        <v>86</v>
      </c>
      <c r="K154" s="46" t="s">
        <v>111</v>
      </c>
      <c r="L154" s="24">
        <v>10.119999999999999</v>
      </c>
    </row>
    <row r="155" spans="1:12" ht="15">
      <c r="A155" s="19"/>
      <c r="B155" s="20"/>
      <c r="C155" s="21"/>
      <c r="D155" s="22" t="s">
        <v>30</v>
      </c>
      <c r="E155" s="23" t="s">
        <v>112</v>
      </c>
      <c r="F155" s="24">
        <v>100</v>
      </c>
      <c r="G155" s="24">
        <v>0</v>
      </c>
      <c r="H155" s="24">
        <v>0</v>
      </c>
      <c r="I155" s="24">
        <v>10</v>
      </c>
      <c r="J155" s="24">
        <v>47</v>
      </c>
      <c r="K155" s="46" t="s">
        <v>105</v>
      </c>
      <c r="L155" s="24">
        <v>20.239999999999998</v>
      </c>
    </row>
    <row r="156" spans="1:12" ht="15">
      <c r="A156" s="26"/>
      <c r="B156" s="27"/>
      <c r="C156" s="28"/>
      <c r="D156" s="29" t="s">
        <v>31</v>
      </c>
      <c r="E156" s="30"/>
      <c r="F156" s="31">
        <v>940</v>
      </c>
      <c r="G156" s="31">
        <v>37</v>
      </c>
      <c r="H156" s="31">
        <v>37</v>
      </c>
      <c r="I156" s="31">
        <v>107</v>
      </c>
      <c r="J156" s="31">
        <v>869</v>
      </c>
      <c r="K156" s="47"/>
      <c r="L156" s="31">
        <v>0</v>
      </c>
    </row>
    <row r="157" spans="1:12" ht="15">
      <c r="A157" s="35">
        <f>A139</f>
        <v>2</v>
      </c>
      <c r="B157" s="36">
        <f>B139</f>
        <v>2</v>
      </c>
      <c r="C157" s="69" t="s">
        <v>52</v>
      </c>
      <c r="D157" s="70"/>
      <c r="E157" s="37"/>
      <c r="F157" s="38">
        <f>F146+F156</f>
        <v>940</v>
      </c>
      <c r="G157" s="38">
        <f>G146+G156</f>
        <v>37</v>
      </c>
      <c r="H157" s="38">
        <f>H146+H156</f>
        <v>37</v>
      </c>
      <c r="I157" s="38">
        <f>I146+I156</f>
        <v>107</v>
      </c>
      <c r="J157" s="38">
        <f>J146+J156</f>
        <v>869</v>
      </c>
      <c r="K157" s="38"/>
      <c r="L157" s="38">
        <f>L146+L156</f>
        <v>0</v>
      </c>
    </row>
    <row r="158" spans="1:12" ht="15">
      <c r="A158" s="13">
        <v>2</v>
      </c>
      <c r="B158" s="14">
        <v>3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7"/>
      <c r="L165" s="31">
        <f>SUM(L158:L164)</f>
        <v>0</v>
      </c>
    </row>
    <row r="166" spans="1:12" ht="15">
      <c r="A166" s="32">
        <f>A158</f>
        <v>2</v>
      </c>
      <c r="B166" s="33">
        <f>B158</f>
        <v>3</v>
      </c>
      <c r="C166" s="34" t="s">
        <v>32</v>
      </c>
      <c r="D166" s="25" t="s">
        <v>33</v>
      </c>
      <c r="E166" s="23" t="s">
        <v>113</v>
      </c>
      <c r="F166" s="24">
        <v>60</v>
      </c>
      <c r="G166" s="24">
        <v>5</v>
      </c>
      <c r="H166" s="24">
        <v>6</v>
      </c>
      <c r="I166" s="24">
        <v>0</v>
      </c>
      <c r="J166" s="24">
        <v>72</v>
      </c>
      <c r="K166" s="46" t="s">
        <v>114</v>
      </c>
      <c r="L166" s="24">
        <v>7.1</v>
      </c>
    </row>
    <row r="167" spans="1:12" ht="15">
      <c r="A167" s="19"/>
      <c r="B167" s="20"/>
      <c r="C167" s="21"/>
      <c r="D167" s="25" t="s">
        <v>34</v>
      </c>
      <c r="E167" s="23" t="s">
        <v>55</v>
      </c>
      <c r="F167" s="24">
        <v>200</v>
      </c>
      <c r="G167" s="24">
        <v>7</v>
      </c>
      <c r="H167" s="24">
        <v>3</v>
      </c>
      <c r="I167" s="24">
        <v>15</v>
      </c>
      <c r="J167" s="24">
        <v>111</v>
      </c>
      <c r="K167" s="46" t="s">
        <v>115</v>
      </c>
      <c r="L167" s="24">
        <v>12.14</v>
      </c>
    </row>
    <row r="168" spans="1:12" ht="15">
      <c r="A168" s="19"/>
      <c r="B168" s="20"/>
      <c r="C168" s="21"/>
      <c r="D168" s="25" t="s">
        <v>37</v>
      </c>
      <c r="E168" s="23" t="s">
        <v>116</v>
      </c>
      <c r="F168" s="24">
        <v>100</v>
      </c>
      <c r="G168" s="24">
        <v>16</v>
      </c>
      <c r="H168" s="24">
        <v>4</v>
      </c>
      <c r="I168" s="24">
        <v>11</v>
      </c>
      <c r="J168" s="24">
        <v>222</v>
      </c>
      <c r="K168" s="46" t="s">
        <v>117</v>
      </c>
      <c r="L168" s="24">
        <v>25.65</v>
      </c>
    </row>
    <row r="169" spans="1:12" ht="15">
      <c r="A169" s="19"/>
      <c r="B169" s="20"/>
      <c r="C169" s="21"/>
      <c r="D169" s="25" t="s">
        <v>40</v>
      </c>
      <c r="E169" s="23" t="s">
        <v>68</v>
      </c>
      <c r="F169" s="24">
        <v>160</v>
      </c>
      <c r="G169" s="24">
        <v>9</v>
      </c>
      <c r="H169" s="24">
        <v>7</v>
      </c>
      <c r="I169" s="24">
        <v>38</v>
      </c>
      <c r="J169" s="24">
        <v>249</v>
      </c>
      <c r="K169" s="46" t="s">
        <v>69</v>
      </c>
      <c r="L169" s="24">
        <v>6.1</v>
      </c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46</v>
      </c>
      <c r="E171" s="23" t="s">
        <v>47</v>
      </c>
      <c r="F171" s="24">
        <v>60</v>
      </c>
      <c r="G171" s="24">
        <v>4</v>
      </c>
      <c r="H171" s="24">
        <v>1</v>
      </c>
      <c r="I171" s="24">
        <v>24</v>
      </c>
      <c r="J171" s="24">
        <v>117</v>
      </c>
      <c r="K171" s="46" t="s">
        <v>105</v>
      </c>
      <c r="L171" s="24">
        <v>3.2</v>
      </c>
    </row>
    <row r="172" spans="1:12" ht="15">
      <c r="A172" s="19"/>
      <c r="B172" s="20"/>
      <c r="C172" s="21"/>
      <c r="D172" s="25" t="s">
        <v>48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 t="s">
        <v>28</v>
      </c>
      <c r="E173" s="23" t="s">
        <v>118</v>
      </c>
      <c r="F173" s="24">
        <v>200</v>
      </c>
      <c r="G173" s="24">
        <v>1</v>
      </c>
      <c r="H173" s="24">
        <v>0</v>
      </c>
      <c r="I173" s="24">
        <v>16</v>
      </c>
      <c r="J173" s="24">
        <v>67</v>
      </c>
      <c r="K173" s="46" t="s">
        <v>73</v>
      </c>
      <c r="L173" s="24">
        <v>1.48</v>
      </c>
    </row>
    <row r="174" spans="1:12" ht="15">
      <c r="A174" s="19"/>
      <c r="B174" s="20"/>
      <c r="C174" s="21"/>
      <c r="D174" s="22" t="s">
        <v>30</v>
      </c>
      <c r="E174" s="23" t="s">
        <v>119</v>
      </c>
      <c r="F174" s="24">
        <v>100</v>
      </c>
      <c r="G174" s="24">
        <v>1</v>
      </c>
      <c r="H174" s="24">
        <v>0</v>
      </c>
      <c r="I174" s="24">
        <v>8</v>
      </c>
      <c r="J174" s="24">
        <v>36</v>
      </c>
      <c r="K174" s="46" t="s">
        <v>105</v>
      </c>
      <c r="L174" s="24">
        <v>20.61</v>
      </c>
    </row>
    <row r="175" spans="1:12" ht="15">
      <c r="A175" s="26"/>
      <c r="B175" s="27"/>
      <c r="C175" s="28"/>
      <c r="D175" s="29" t="s">
        <v>31</v>
      </c>
      <c r="E175" s="30"/>
      <c r="F175" s="31">
        <v>880</v>
      </c>
      <c r="G175" s="31">
        <v>43</v>
      </c>
      <c r="H175" s="31">
        <v>21</v>
      </c>
      <c r="I175" s="31">
        <v>112</v>
      </c>
      <c r="J175" s="31">
        <v>874</v>
      </c>
      <c r="K175" s="47"/>
      <c r="L175" s="31">
        <v>0</v>
      </c>
    </row>
    <row r="176" spans="1:12" ht="15">
      <c r="A176" s="35">
        <f>A158</f>
        <v>2</v>
      </c>
      <c r="B176" s="36">
        <f>B158</f>
        <v>3</v>
      </c>
      <c r="C176" s="69" t="s">
        <v>52</v>
      </c>
      <c r="D176" s="70"/>
      <c r="E176" s="37"/>
      <c r="F176" s="38">
        <f>F165+F175</f>
        <v>880</v>
      </c>
      <c r="G176" s="38">
        <f>G165+G175</f>
        <v>43</v>
      </c>
      <c r="H176" s="38">
        <f>H165+H175</f>
        <v>21</v>
      </c>
      <c r="I176" s="38">
        <f>I165+I175</f>
        <v>112</v>
      </c>
      <c r="J176" s="38">
        <f>J165+J175</f>
        <v>874</v>
      </c>
      <c r="K176" s="38"/>
      <c r="L176" s="38">
        <f>L165+L175</f>
        <v>0</v>
      </c>
    </row>
    <row r="177" spans="1:12" ht="15">
      <c r="A177" s="13">
        <v>2</v>
      </c>
      <c r="B177" s="14">
        <v>4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7"/>
      <c r="L184" s="31">
        <f>SUM(L177:L183)</f>
        <v>0</v>
      </c>
    </row>
    <row r="185" spans="1:12" ht="15">
      <c r="A185" s="32">
        <f>A177</f>
        <v>2</v>
      </c>
      <c r="B185" s="33">
        <f>B177</f>
        <v>4</v>
      </c>
      <c r="C185" s="34" t="s">
        <v>32</v>
      </c>
      <c r="D185" s="25" t="s">
        <v>33</v>
      </c>
      <c r="E185" s="23" t="s">
        <v>120</v>
      </c>
      <c r="F185" s="24">
        <v>100</v>
      </c>
      <c r="G185" s="24">
        <v>8</v>
      </c>
      <c r="H185" s="24">
        <v>5</v>
      </c>
      <c r="I185" s="24">
        <v>16</v>
      </c>
      <c r="J185" s="24">
        <v>134</v>
      </c>
      <c r="K185" s="46" t="s">
        <v>82</v>
      </c>
      <c r="L185" s="24">
        <v>12.9</v>
      </c>
    </row>
    <row r="186" spans="1:12" ht="15">
      <c r="A186" s="19"/>
      <c r="B186" s="20"/>
      <c r="C186" s="21"/>
      <c r="D186" s="25" t="s">
        <v>34</v>
      </c>
      <c r="E186" s="23" t="s">
        <v>64</v>
      </c>
      <c r="F186" s="24">
        <v>200</v>
      </c>
      <c r="G186" s="24">
        <v>8</v>
      </c>
      <c r="H186" s="24">
        <v>4</v>
      </c>
      <c r="I186" s="24">
        <v>12</v>
      </c>
      <c r="J186" s="24">
        <v>116</v>
      </c>
      <c r="K186" s="46" t="s">
        <v>65</v>
      </c>
      <c r="L186" s="24">
        <v>12.2</v>
      </c>
    </row>
    <row r="187" spans="1:12" ht="15">
      <c r="A187" s="19"/>
      <c r="B187" s="20"/>
      <c r="C187" s="21"/>
      <c r="D187" s="25" t="s">
        <v>37</v>
      </c>
      <c r="E187" s="23" t="s">
        <v>121</v>
      </c>
      <c r="F187" s="24">
        <v>100</v>
      </c>
      <c r="G187" s="24">
        <v>8</v>
      </c>
      <c r="H187" s="24">
        <v>8</v>
      </c>
      <c r="I187" s="24">
        <v>6</v>
      </c>
      <c r="J187" s="24">
        <v>128</v>
      </c>
      <c r="K187" s="46" t="s">
        <v>122</v>
      </c>
      <c r="L187" s="24">
        <v>23.4</v>
      </c>
    </row>
    <row r="188" spans="1:12" ht="15">
      <c r="A188" s="19"/>
      <c r="B188" s="20"/>
      <c r="C188" s="21"/>
      <c r="D188" s="25" t="s">
        <v>40</v>
      </c>
      <c r="E188" s="23" t="s">
        <v>91</v>
      </c>
      <c r="F188" s="24">
        <v>170</v>
      </c>
      <c r="G188" s="24">
        <v>9</v>
      </c>
      <c r="H188" s="24">
        <v>8</v>
      </c>
      <c r="I188" s="24">
        <v>33</v>
      </c>
      <c r="J188" s="24">
        <v>235</v>
      </c>
      <c r="K188" s="46" t="s">
        <v>92</v>
      </c>
      <c r="L188" s="24">
        <v>8.1999999999999993</v>
      </c>
    </row>
    <row r="189" spans="1:12" ht="15">
      <c r="A189" s="19"/>
      <c r="B189" s="20"/>
      <c r="C189" s="21"/>
      <c r="D189" s="25" t="s">
        <v>43</v>
      </c>
      <c r="E189" s="23" t="s">
        <v>123</v>
      </c>
      <c r="F189" s="24">
        <v>20</v>
      </c>
      <c r="G189" s="24">
        <v>0</v>
      </c>
      <c r="H189" s="24">
        <v>0</v>
      </c>
      <c r="I189" s="24">
        <v>2</v>
      </c>
      <c r="J189" s="24">
        <v>64</v>
      </c>
      <c r="K189" s="46" t="s">
        <v>45</v>
      </c>
      <c r="L189" s="24">
        <v>13.58</v>
      </c>
    </row>
    <row r="190" spans="1:12" ht="15">
      <c r="A190" s="19"/>
      <c r="B190" s="20"/>
      <c r="C190" s="21"/>
      <c r="D190" s="25" t="s">
        <v>46</v>
      </c>
      <c r="E190" s="23" t="s">
        <v>71</v>
      </c>
      <c r="F190" s="24">
        <v>60</v>
      </c>
      <c r="G190" s="24">
        <v>4</v>
      </c>
      <c r="H190" s="24">
        <v>1</v>
      </c>
      <c r="I190" s="24">
        <v>24</v>
      </c>
      <c r="J190" s="24">
        <v>117</v>
      </c>
      <c r="K190" s="46" t="s">
        <v>45</v>
      </c>
      <c r="L190" s="24">
        <v>3.2</v>
      </c>
    </row>
    <row r="191" spans="1:12" ht="15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 t="s">
        <v>28</v>
      </c>
      <c r="E192" s="23" t="s">
        <v>50</v>
      </c>
      <c r="F192" s="24">
        <v>200</v>
      </c>
      <c r="G192" s="24">
        <v>0</v>
      </c>
      <c r="H192" s="24">
        <v>0</v>
      </c>
      <c r="I192" s="24">
        <v>14</v>
      </c>
      <c r="J192" s="24">
        <v>60</v>
      </c>
      <c r="K192" s="46" t="s">
        <v>51</v>
      </c>
      <c r="L192" s="24">
        <v>2.8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850</v>
      </c>
      <c r="G194" s="31">
        <f>SUM(G185:G193)</f>
        <v>37</v>
      </c>
      <c r="H194" s="31">
        <f>SUM(H185:H193)</f>
        <v>26</v>
      </c>
      <c r="I194" s="31">
        <f>SUM(I185:I193)</f>
        <v>107</v>
      </c>
      <c r="J194" s="31">
        <f>SUM(J185:J193)</f>
        <v>854</v>
      </c>
      <c r="K194" s="47"/>
      <c r="L194" s="31">
        <v>0</v>
      </c>
    </row>
    <row r="195" spans="1:12" ht="15">
      <c r="A195" s="35">
        <f>A177</f>
        <v>2</v>
      </c>
      <c r="B195" s="36">
        <f>B177</f>
        <v>4</v>
      </c>
      <c r="C195" s="69" t="s">
        <v>52</v>
      </c>
      <c r="D195" s="70"/>
      <c r="E195" s="37"/>
      <c r="F195" s="38">
        <f>F184+F194</f>
        <v>850</v>
      </c>
      <c r="G195" s="38">
        <f>G184+G194</f>
        <v>37</v>
      </c>
      <c r="H195" s="38">
        <f>H184+H194</f>
        <v>26</v>
      </c>
      <c r="I195" s="38">
        <f>I184+I194</f>
        <v>107</v>
      </c>
      <c r="J195" s="38">
        <f>J184+J194</f>
        <v>854</v>
      </c>
      <c r="K195" s="38"/>
      <c r="L195" s="38">
        <f>L184+L194</f>
        <v>0</v>
      </c>
    </row>
    <row r="196" spans="1:12" ht="15">
      <c r="A196" s="13">
        <v>2</v>
      </c>
      <c r="B196" s="14">
        <v>5</v>
      </c>
      <c r="C196" s="15" t="s">
        <v>26</v>
      </c>
      <c r="D196" s="16" t="s">
        <v>27</v>
      </c>
      <c r="E196" s="17"/>
      <c r="F196" s="18"/>
      <c r="G196" s="18"/>
      <c r="H196" s="18"/>
      <c r="I196" s="18"/>
      <c r="J196" s="18"/>
      <c r="K196" s="45"/>
      <c r="L196" s="18"/>
    </row>
    <row r="197" spans="1:12" ht="1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5" t="s">
        <v>28</v>
      </c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5" t="s">
        <v>29</v>
      </c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19"/>
      <c r="B200" s="20"/>
      <c r="C200" s="21"/>
      <c r="D200" s="25" t="s">
        <v>30</v>
      </c>
      <c r="E200" s="23"/>
      <c r="F200" s="24"/>
      <c r="G200" s="24"/>
      <c r="H200" s="24"/>
      <c r="I200" s="24"/>
      <c r="J200" s="24"/>
      <c r="K200" s="46"/>
      <c r="L200" s="24"/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46"/>
      <c r="L202" s="24"/>
    </row>
    <row r="203" spans="1:12" ht="15.75" customHeight="1">
      <c r="A203" s="26"/>
      <c r="B203" s="27"/>
      <c r="C203" s="28"/>
      <c r="D203" s="29" t="s">
        <v>31</v>
      </c>
      <c r="E203" s="30"/>
      <c r="F203" s="31">
        <f>SUM(F196:F202)</f>
        <v>0</v>
      </c>
      <c r="G203" s="31">
        <f>SUM(G196:G202)</f>
        <v>0</v>
      </c>
      <c r="H203" s="31">
        <f>SUM(H196:H202)</f>
        <v>0</v>
      </c>
      <c r="I203" s="31">
        <f>SUM(I196:I202)</f>
        <v>0</v>
      </c>
      <c r="J203" s="31">
        <f>SUM(J196:J202)</f>
        <v>0</v>
      </c>
      <c r="K203" s="47"/>
      <c r="L203" s="31">
        <f>SUM(L196:L202)</f>
        <v>0</v>
      </c>
    </row>
    <row r="204" spans="1:12" ht="15">
      <c r="A204" s="32">
        <f>A196</f>
        <v>2</v>
      </c>
      <c r="B204" s="33">
        <f>B196</f>
        <v>5</v>
      </c>
      <c r="C204" s="34" t="s">
        <v>32</v>
      </c>
      <c r="D204" s="25" t="s">
        <v>33</v>
      </c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19"/>
      <c r="B205" s="20"/>
      <c r="C205" s="21"/>
      <c r="D205" s="25" t="s">
        <v>34</v>
      </c>
      <c r="E205" s="23" t="s">
        <v>124</v>
      </c>
      <c r="F205" s="24">
        <v>200</v>
      </c>
      <c r="G205" s="24">
        <v>5</v>
      </c>
      <c r="H205" s="24">
        <v>6</v>
      </c>
      <c r="I205" s="24">
        <v>6</v>
      </c>
      <c r="J205" s="24">
        <v>92</v>
      </c>
      <c r="K205" s="46" t="s">
        <v>125</v>
      </c>
      <c r="L205" s="24">
        <v>7.12</v>
      </c>
    </row>
    <row r="206" spans="1:12" ht="15">
      <c r="A206" s="19"/>
      <c r="B206" s="20"/>
      <c r="C206" s="21"/>
      <c r="D206" s="25" t="s">
        <v>37</v>
      </c>
      <c r="E206" s="23" t="s">
        <v>126</v>
      </c>
      <c r="F206" s="24">
        <v>90</v>
      </c>
      <c r="G206" s="24">
        <v>14</v>
      </c>
      <c r="H206" s="24">
        <v>13</v>
      </c>
      <c r="I206" s="24">
        <v>3</v>
      </c>
      <c r="J206" s="24">
        <v>186</v>
      </c>
      <c r="K206" s="46" t="s">
        <v>127</v>
      </c>
      <c r="L206" s="24">
        <v>31</v>
      </c>
    </row>
    <row r="207" spans="1:12" ht="15">
      <c r="A207" s="19"/>
      <c r="B207" s="20"/>
      <c r="C207" s="21"/>
      <c r="D207" s="25" t="s">
        <v>40</v>
      </c>
      <c r="E207" s="23" t="s">
        <v>128</v>
      </c>
      <c r="F207" s="24">
        <v>200</v>
      </c>
      <c r="G207" s="24">
        <v>19</v>
      </c>
      <c r="H207" s="24">
        <v>2</v>
      </c>
      <c r="I207" s="24">
        <v>42</v>
      </c>
      <c r="J207" s="24">
        <v>260</v>
      </c>
      <c r="K207" s="46" t="s">
        <v>129</v>
      </c>
      <c r="L207" s="24">
        <v>5.26</v>
      </c>
    </row>
    <row r="208" spans="1:12" ht="15">
      <c r="A208" s="19"/>
      <c r="B208" s="20"/>
      <c r="C208" s="21"/>
      <c r="D208" s="25" t="s">
        <v>43</v>
      </c>
      <c r="E208" s="23" t="s">
        <v>130</v>
      </c>
      <c r="F208" s="24">
        <v>60</v>
      </c>
      <c r="G208" s="24">
        <v>12</v>
      </c>
      <c r="H208" s="24">
        <v>4</v>
      </c>
      <c r="I208" s="24">
        <v>9</v>
      </c>
      <c r="J208" s="24">
        <v>121</v>
      </c>
      <c r="K208" s="46" t="s">
        <v>131</v>
      </c>
      <c r="L208" s="24">
        <v>17.66</v>
      </c>
    </row>
    <row r="209" spans="1:12" ht="15">
      <c r="A209" s="19"/>
      <c r="B209" s="20"/>
      <c r="C209" s="21"/>
      <c r="D209" s="25" t="s">
        <v>46</v>
      </c>
      <c r="E209" s="23" t="s">
        <v>71</v>
      </c>
      <c r="F209" s="24">
        <v>60</v>
      </c>
      <c r="G209" s="24">
        <v>4</v>
      </c>
      <c r="H209" s="24">
        <v>1</v>
      </c>
      <c r="I209" s="24">
        <v>24</v>
      </c>
      <c r="J209" s="24">
        <v>117</v>
      </c>
      <c r="K209" s="46" t="s">
        <v>105</v>
      </c>
      <c r="L209" s="24">
        <v>3.2</v>
      </c>
    </row>
    <row r="210" spans="1:12" ht="15">
      <c r="A210" s="19"/>
      <c r="B210" s="20"/>
      <c r="C210" s="21"/>
      <c r="D210" s="25" t="s">
        <v>48</v>
      </c>
      <c r="E210" s="23"/>
      <c r="F210" s="24"/>
      <c r="G210" s="24"/>
      <c r="H210" s="24"/>
      <c r="I210" s="24"/>
      <c r="J210" s="24"/>
      <c r="K210" s="46"/>
      <c r="L210" s="24"/>
    </row>
    <row r="211" spans="1:12" ht="15">
      <c r="A211" s="19"/>
      <c r="B211" s="20"/>
      <c r="C211" s="21"/>
      <c r="D211" s="22" t="s">
        <v>28</v>
      </c>
      <c r="E211" s="23" t="s">
        <v>60</v>
      </c>
      <c r="F211" s="24">
        <v>200</v>
      </c>
      <c r="G211" s="24">
        <v>5</v>
      </c>
      <c r="H211" s="24">
        <v>4</v>
      </c>
      <c r="I211" s="24">
        <v>13</v>
      </c>
      <c r="J211" s="24">
        <v>100</v>
      </c>
      <c r="K211" s="46" t="s">
        <v>61</v>
      </c>
      <c r="L211" s="24">
        <v>12.04</v>
      </c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6"/>
      <c r="L212" s="24"/>
    </row>
    <row r="213" spans="1:12" ht="15">
      <c r="A213" s="26"/>
      <c r="B213" s="27"/>
      <c r="C213" s="28"/>
      <c r="D213" s="29" t="s">
        <v>31</v>
      </c>
      <c r="E213" s="30"/>
      <c r="F213" s="31">
        <v>810</v>
      </c>
      <c r="G213" s="31">
        <v>59</v>
      </c>
      <c r="H213" s="31">
        <v>30</v>
      </c>
      <c r="I213" s="31">
        <v>97</v>
      </c>
      <c r="J213" s="31">
        <v>876</v>
      </c>
      <c r="K213" s="47"/>
      <c r="L213" s="31">
        <v>0</v>
      </c>
    </row>
    <row r="214" spans="1:12" ht="15">
      <c r="A214" s="35">
        <f>A196</f>
        <v>2</v>
      </c>
      <c r="B214" s="36">
        <f>B196</f>
        <v>5</v>
      </c>
      <c r="C214" s="69" t="s">
        <v>52</v>
      </c>
      <c r="D214" s="70"/>
      <c r="E214" s="37"/>
      <c r="F214" s="38">
        <v>810</v>
      </c>
      <c r="G214" s="38">
        <v>59</v>
      </c>
      <c r="H214" s="38">
        <v>30</v>
      </c>
      <c r="I214" s="38">
        <v>97</v>
      </c>
      <c r="J214" s="38">
        <v>876</v>
      </c>
      <c r="K214" s="38"/>
      <c r="L214" s="38">
        <v>0</v>
      </c>
    </row>
    <row r="215" spans="1:12" ht="15">
      <c r="A215" s="13">
        <v>2</v>
      </c>
      <c r="B215" s="14">
        <v>6</v>
      </c>
      <c r="C215" s="15" t="s">
        <v>26</v>
      </c>
      <c r="D215" s="16" t="s">
        <v>27</v>
      </c>
      <c r="E215" s="17"/>
      <c r="F215" s="18"/>
      <c r="G215" s="18"/>
      <c r="H215" s="18"/>
      <c r="I215" s="18"/>
      <c r="J215" s="18"/>
      <c r="K215" s="45"/>
      <c r="L215" s="18"/>
    </row>
    <row r="216" spans="1:12" ht="15">
      <c r="A216" s="19"/>
      <c r="B216" s="20"/>
      <c r="C216" s="21"/>
      <c r="D216" s="22"/>
      <c r="E216" s="23"/>
      <c r="F216" s="24"/>
      <c r="G216" s="24"/>
      <c r="H216" s="24"/>
      <c r="I216" s="24"/>
      <c r="J216" s="24"/>
      <c r="K216" s="46"/>
      <c r="L216" s="24"/>
    </row>
    <row r="217" spans="1:12" ht="15">
      <c r="A217" s="19"/>
      <c r="B217" s="20"/>
      <c r="C217" s="21"/>
      <c r="D217" s="25" t="s">
        <v>28</v>
      </c>
      <c r="E217" s="23"/>
      <c r="F217" s="24"/>
      <c r="G217" s="24"/>
      <c r="H217" s="24"/>
      <c r="I217" s="24"/>
      <c r="J217" s="24"/>
      <c r="K217" s="46"/>
      <c r="L217" s="24"/>
    </row>
    <row r="218" spans="1:12" ht="15">
      <c r="A218" s="19"/>
      <c r="B218" s="20"/>
      <c r="C218" s="21"/>
      <c r="D218" s="25" t="s">
        <v>29</v>
      </c>
      <c r="E218" s="23"/>
      <c r="F218" s="24"/>
      <c r="G218" s="24"/>
      <c r="H218" s="24"/>
      <c r="I218" s="24"/>
      <c r="J218" s="24"/>
      <c r="K218" s="46"/>
      <c r="L218" s="24"/>
    </row>
    <row r="219" spans="1:12" ht="15">
      <c r="A219" s="19"/>
      <c r="B219" s="20"/>
      <c r="C219" s="21"/>
      <c r="D219" s="25" t="s">
        <v>30</v>
      </c>
      <c r="E219" s="23"/>
      <c r="F219" s="24"/>
      <c r="G219" s="24"/>
      <c r="H219" s="24"/>
      <c r="I219" s="24"/>
      <c r="J219" s="24"/>
      <c r="K219" s="46"/>
      <c r="L219" s="24"/>
    </row>
    <row r="220" spans="1:12" ht="15">
      <c r="A220" s="19"/>
      <c r="B220" s="20"/>
      <c r="C220" s="21"/>
      <c r="D220" s="22"/>
      <c r="E220" s="23"/>
      <c r="F220" s="24"/>
      <c r="G220" s="24"/>
      <c r="H220" s="24"/>
      <c r="I220" s="24"/>
      <c r="J220" s="24"/>
      <c r="K220" s="46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46"/>
      <c r="L221" s="24"/>
    </row>
    <row r="222" spans="1:12" ht="15.75" customHeight="1">
      <c r="A222" s="26"/>
      <c r="B222" s="27"/>
      <c r="C222" s="28"/>
      <c r="D222" s="29" t="s">
        <v>31</v>
      </c>
      <c r="E222" s="30"/>
      <c r="F222" s="31">
        <f>SUM(F215:F221)</f>
        <v>0</v>
      </c>
      <c r="G222" s="31">
        <f>SUM(G215:G221)</f>
        <v>0</v>
      </c>
      <c r="H222" s="31">
        <f>SUM(H215:H221)</f>
        <v>0</v>
      </c>
      <c r="I222" s="31">
        <f>SUM(I215:I221)</f>
        <v>0</v>
      </c>
      <c r="J222" s="31">
        <f>SUM(J215:J221)</f>
        <v>0</v>
      </c>
      <c r="K222" s="47"/>
      <c r="L222" s="31">
        <f>SUM(L215:L221)</f>
        <v>0</v>
      </c>
    </row>
    <row r="223" spans="1:12" ht="15">
      <c r="A223" s="32">
        <f>A215</f>
        <v>2</v>
      </c>
      <c r="B223" s="33">
        <f>B215</f>
        <v>6</v>
      </c>
      <c r="C223" s="34" t="s">
        <v>32</v>
      </c>
      <c r="D223" s="25" t="s">
        <v>33</v>
      </c>
      <c r="E223" s="23" t="s">
        <v>85</v>
      </c>
      <c r="F223" s="24">
        <v>60</v>
      </c>
      <c r="G223" s="24">
        <v>1</v>
      </c>
      <c r="H223" s="24">
        <v>0</v>
      </c>
      <c r="I223" s="24">
        <v>2</v>
      </c>
      <c r="J223" s="24">
        <v>9</v>
      </c>
      <c r="K223" s="46" t="s">
        <v>132</v>
      </c>
      <c r="L223" s="24">
        <v>6.3</v>
      </c>
    </row>
    <row r="224" spans="1:12" ht="15">
      <c r="A224" s="19"/>
      <c r="B224" s="20"/>
      <c r="C224" s="21"/>
      <c r="D224" s="25" t="s">
        <v>34</v>
      </c>
      <c r="E224" s="23" t="s">
        <v>133</v>
      </c>
      <c r="F224" s="24">
        <v>200</v>
      </c>
      <c r="G224" s="24">
        <v>5</v>
      </c>
      <c r="H224" s="24">
        <v>6</v>
      </c>
      <c r="I224" s="24">
        <v>10</v>
      </c>
      <c r="J224" s="24">
        <v>110</v>
      </c>
      <c r="K224" s="46" t="s">
        <v>88</v>
      </c>
      <c r="L224" s="24">
        <v>7.12</v>
      </c>
    </row>
    <row r="225" spans="1:12" ht="15">
      <c r="A225" s="19"/>
      <c r="B225" s="20"/>
      <c r="C225" s="21"/>
      <c r="D225" s="25" t="s">
        <v>37</v>
      </c>
      <c r="E225" s="23" t="s">
        <v>108</v>
      </c>
      <c r="F225" s="24">
        <v>180</v>
      </c>
      <c r="G225" s="24">
        <v>20</v>
      </c>
      <c r="H225" s="24">
        <v>21</v>
      </c>
      <c r="I225" s="24">
        <v>20</v>
      </c>
      <c r="J225" s="24">
        <v>307</v>
      </c>
      <c r="K225" s="46" t="s">
        <v>90</v>
      </c>
      <c r="L225" s="24">
        <v>28.28</v>
      </c>
    </row>
    <row r="226" spans="1:12" ht="15">
      <c r="A226" s="19"/>
      <c r="B226" s="20"/>
      <c r="C226" s="21"/>
      <c r="D226" s="25" t="s">
        <v>40</v>
      </c>
      <c r="E226" s="23" t="s">
        <v>134</v>
      </c>
      <c r="F226" s="24">
        <v>170</v>
      </c>
      <c r="G226" s="24">
        <v>5</v>
      </c>
      <c r="H226" s="24">
        <v>6</v>
      </c>
      <c r="I226" s="24">
        <v>35</v>
      </c>
      <c r="J226" s="24">
        <v>212</v>
      </c>
      <c r="K226" s="46" t="s">
        <v>135</v>
      </c>
      <c r="L226" s="24">
        <v>4.78</v>
      </c>
    </row>
    <row r="227" spans="1:12" ht="15">
      <c r="A227" s="19"/>
      <c r="B227" s="20"/>
      <c r="C227" s="21"/>
      <c r="D227" s="25" t="s">
        <v>43</v>
      </c>
      <c r="E227" s="23"/>
      <c r="F227" s="24"/>
      <c r="G227" s="24"/>
      <c r="H227" s="24"/>
      <c r="I227" s="24"/>
      <c r="J227" s="24"/>
      <c r="K227" s="46"/>
      <c r="L227" s="24"/>
    </row>
    <row r="228" spans="1:12" ht="15">
      <c r="A228" s="19"/>
      <c r="B228" s="20"/>
      <c r="C228" s="21"/>
      <c r="D228" s="25" t="s">
        <v>46</v>
      </c>
      <c r="E228" s="23" t="s">
        <v>47</v>
      </c>
      <c r="F228" s="24">
        <v>60</v>
      </c>
      <c r="G228" s="24">
        <v>4</v>
      </c>
      <c r="H228" s="24">
        <v>1</v>
      </c>
      <c r="I228" s="24">
        <v>24</v>
      </c>
      <c r="J228" s="24">
        <v>117</v>
      </c>
      <c r="K228" s="46" t="s">
        <v>136</v>
      </c>
      <c r="L228" s="24">
        <v>3.2</v>
      </c>
    </row>
    <row r="229" spans="1:12" ht="15">
      <c r="A229" s="19"/>
      <c r="B229" s="20"/>
      <c r="C229" s="21"/>
      <c r="D229" s="25" t="s">
        <v>48</v>
      </c>
      <c r="E229" s="23"/>
      <c r="F229" s="24"/>
      <c r="G229" s="24"/>
      <c r="H229" s="24"/>
      <c r="I229" s="24"/>
      <c r="J229" s="24"/>
      <c r="K229" s="46"/>
      <c r="L229" s="24"/>
    </row>
    <row r="230" spans="1:12" ht="15">
      <c r="A230" s="19"/>
      <c r="B230" s="20"/>
      <c r="C230" s="21"/>
      <c r="D230" s="22" t="s">
        <v>49</v>
      </c>
      <c r="E230" s="23" t="s">
        <v>137</v>
      </c>
      <c r="F230" s="24">
        <v>200</v>
      </c>
      <c r="G230" s="24">
        <v>0</v>
      </c>
      <c r="H230" s="24">
        <v>0</v>
      </c>
      <c r="I230" s="24">
        <v>18</v>
      </c>
      <c r="J230" s="24">
        <v>76</v>
      </c>
      <c r="K230" s="46" t="s">
        <v>138</v>
      </c>
      <c r="L230" s="24">
        <v>1.48</v>
      </c>
    </row>
    <row r="231" spans="1:12" ht="15">
      <c r="A231" s="19"/>
      <c r="B231" s="20"/>
      <c r="C231" s="21"/>
      <c r="D231" s="22" t="s">
        <v>30</v>
      </c>
      <c r="E231" s="23" t="s">
        <v>139</v>
      </c>
      <c r="F231" s="24">
        <v>100</v>
      </c>
      <c r="G231" s="24">
        <v>0</v>
      </c>
      <c r="H231" s="24">
        <v>0</v>
      </c>
      <c r="I231" s="24">
        <v>11</v>
      </c>
      <c r="J231" s="24">
        <v>42</v>
      </c>
      <c r="K231" s="46" t="s">
        <v>136</v>
      </c>
      <c r="L231" s="24">
        <v>25.12</v>
      </c>
    </row>
    <row r="232" spans="1:12" ht="15">
      <c r="A232" s="26"/>
      <c r="B232" s="27"/>
      <c r="C232" s="28"/>
      <c r="D232" s="29" t="s">
        <v>31</v>
      </c>
      <c r="E232" s="30"/>
      <c r="F232" s="31">
        <v>970</v>
      </c>
      <c r="G232" s="31">
        <v>35</v>
      </c>
      <c r="H232" s="31">
        <v>34</v>
      </c>
      <c r="I232" s="31">
        <v>120</v>
      </c>
      <c r="J232" s="31">
        <v>873</v>
      </c>
      <c r="K232" s="47"/>
      <c r="L232" s="31"/>
    </row>
    <row r="233" spans="1:12" ht="15">
      <c r="A233" s="35">
        <f>A215</f>
        <v>2</v>
      </c>
      <c r="B233" s="36">
        <f>B215</f>
        <v>6</v>
      </c>
      <c r="C233" s="69" t="s">
        <v>52</v>
      </c>
      <c r="D233" s="70"/>
      <c r="E233" s="37"/>
      <c r="F233" s="38">
        <f>F222+F232</f>
        <v>970</v>
      </c>
      <c r="G233" s="38">
        <f>G222+G232</f>
        <v>35</v>
      </c>
      <c r="H233" s="38">
        <f>H222+H232</f>
        <v>34</v>
      </c>
      <c r="I233" s="38">
        <f>I222+I232</f>
        <v>120</v>
      </c>
      <c r="J233" s="38">
        <f>J222+J232</f>
        <v>873</v>
      </c>
      <c r="K233" s="38"/>
      <c r="L233" s="38">
        <v>76.28</v>
      </c>
    </row>
    <row r="234" spans="1:12" ht="13.9" customHeight="1">
      <c r="A234" s="63"/>
      <c r="B234" s="64"/>
      <c r="C234" s="71" t="s">
        <v>140</v>
      </c>
      <c r="D234" s="72"/>
      <c r="E234" s="73"/>
      <c r="F234" s="65">
        <f>(F24+F43+F62+F81+F100+F119+F138+F157+F176+F195+F214+F233)/(IF(F24=0,0,1)+IF(F43=0,0,1)+IF(F62=0,0,1)+IF(F81=0,0,1)+IF(F100=0,0,1)+IF(F119=0,0,1)+IF(F138=0,0,1)+IF(F157=0,0,1)+IF(F176=0,0,1)+IF(F195=0,0,1)+IF(F214=0,0,1)+IF(F233=0,0,1))</f>
        <v>839.16666666666697</v>
      </c>
      <c r="G234" s="65">
        <f t="shared" ref="G234:L234" si="0">(G24+G43+G62+G81+G100+G119+G138+G157+G176+G195+G214+G233)/(IF(G24=0,0,1)+IF(G43=0,0,1)+IF(G62=0,0,1)+IF(G81=0,0,1)+IF(G100=0,0,1)+IF(G119=0,0,1)+IF(G138=0,0,1)+IF(G157=0,0,1)+IF(G176=0,0,1)+IF(G195=0,0,1)+IF(G214=0,0,1)+IF(G233=0,0,1))</f>
        <v>41.0833333333333</v>
      </c>
      <c r="H234" s="65">
        <f t="shared" si="0"/>
        <v>33.4166666666667</v>
      </c>
      <c r="I234" s="65">
        <f t="shared" si="0"/>
        <v>104</v>
      </c>
      <c r="J234" s="65">
        <f t="shared" si="0"/>
        <v>867.41666666666697</v>
      </c>
      <c r="K234" s="65"/>
      <c r="L234" s="65">
        <f t="shared" si="0"/>
        <v>76.28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2022-05-16T14:23:00Z</dcterms:created>
  <dcterms:modified xsi:type="dcterms:W3CDTF">2025-01-08T05:59:26Z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F9E287F0CEA34C6CBACB14BE17096EB0_12</vt:lpwstr>
  </property>
  <property fmtid="{D5CDD505-2E9C-101B-9397-08002B2CF9AE}" pid="3" name="KSOProductBuildVer">
    <vt:lpwstr>1049-12.2.0.19307</vt:lpwstr>
  </property>
</Properties>
</file>